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20" activeTab="0"/>
  </bookViews>
  <sheets>
    <sheet name="Libellen" sheetId="1" r:id="rId1"/>
    <sheet name="Fische" sheetId="2" r:id="rId2"/>
    <sheet name="Amphibien Adulti" sheetId="3" r:id="rId3"/>
    <sheet name="Amphibien Larven" sheetId="4" r:id="rId4"/>
    <sheet name="Brutvögel" sheetId="5" r:id="rId5"/>
    <sheet name="Säugetiere" sheetId="6" r:id="rId6"/>
  </sheets>
  <definedNames/>
  <calcPr fullCalcOnLoad="1"/>
</workbook>
</file>

<file path=xl/sharedStrings.xml><?xml version="1.0" encoding="utf-8"?>
<sst xmlns="http://schemas.openxmlformats.org/spreadsheetml/2006/main" count="677" uniqueCount="441">
  <si>
    <t>Artname (dt)</t>
  </si>
  <si>
    <t>A20GAv01</t>
  </si>
  <si>
    <t>A20GAv02</t>
  </si>
  <si>
    <t>A20GAv03</t>
  </si>
  <si>
    <t>A20GAv04</t>
  </si>
  <si>
    <t>A20GAv05</t>
  </si>
  <si>
    <t>A20GAv06</t>
  </si>
  <si>
    <t>A20GAv07</t>
  </si>
  <si>
    <t>A20GAv08</t>
  </si>
  <si>
    <t>A20GAv09</t>
  </si>
  <si>
    <t>A20GAv10</t>
  </si>
  <si>
    <t>A20GAv11</t>
  </si>
  <si>
    <t>A20GAv12</t>
  </si>
  <si>
    <t>A20GAv13</t>
  </si>
  <si>
    <t>A20GAv14</t>
  </si>
  <si>
    <t>A20GAv15</t>
  </si>
  <si>
    <t>A20GAv16</t>
  </si>
  <si>
    <t>A20GAv17</t>
  </si>
  <si>
    <t>A20GAv18</t>
  </si>
  <si>
    <t>A20GAv19</t>
  </si>
  <si>
    <t>A20GAv20</t>
  </si>
  <si>
    <t>A20GAv21</t>
  </si>
  <si>
    <t>A20GAv22</t>
  </si>
  <si>
    <t>A20GAv23</t>
  </si>
  <si>
    <t>A20GAv24</t>
  </si>
  <si>
    <t>A20GAv25</t>
  </si>
  <si>
    <t>A20GAv26</t>
  </si>
  <si>
    <t>A20GAv27</t>
  </si>
  <si>
    <t>A20GAv28</t>
  </si>
  <si>
    <t>A20GAv29</t>
  </si>
  <si>
    <t>A20GAv30</t>
  </si>
  <si>
    <t>A20GAv31</t>
  </si>
  <si>
    <t>A20GAv32</t>
  </si>
  <si>
    <t>A20GAv33</t>
  </si>
  <si>
    <t>A20GAv34</t>
  </si>
  <si>
    <t>A20GAv35</t>
  </si>
  <si>
    <t>A20GAv36</t>
  </si>
  <si>
    <t>A20GAv37</t>
  </si>
  <si>
    <t>A20GAv38</t>
  </si>
  <si>
    <t>A20GAv39</t>
  </si>
  <si>
    <t>A20GAv40</t>
  </si>
  <si>
    <t>A20GAv41</t>
  </si>
  <si>
    <t>A20GAv42</t>
  </si>
  <si>
    <t>A20GAv43</t>
  </si>
  <si>
    <t>A20GAv44</t>
  </si>
  <si>
    <t>A20GAv45</t>
  </si>
  <si>
    <t>A20GAv46</t>
  </si>
  <si>
    <t>A20GAv47</t>
  </si>
  <si>
    <t>A20GAv48</t>
  </si>
  <si>
    <t>A20GAv49</t>
  </si>
  <si>
    <t>A20GAv50</t>
  </si>
  <si>
    <t>A20GAv51</t>
  </si>
  <si>
    <t>A20GAv52</t>
  </si>
  <si>
    <t>A20GAv53</t>
  </si>
  <si>
    <t>Accipiter nisus</t>
  </si>
  <si>
    <t>Sperber</t>
  </si>
  <si>
    <t>+</t>
  </si>
  <si>
    <t>Acrocephalus palustris</t>
  </si>
  <si>
    <t>Sumpfrohrsänger</t>
  </si>
  <si>
    <t>Acrocephalus schoenobaenus</t>
  </si>
  <si>
    <t>Schilfrohrsänger</t>
  </si>
  <si>
    <t>Acrocephalus scirpaceus</t>
  </si>
  <si>
    <t>Teichrohrsänger</t>
  </si>
  <si>
    <t>Actitis hypoleucos</t>
  </si>
  <si>
    <t>Flussuferläufer</t>
  </si>
  <si>
    <t>Alauda arvensis</t>
  </si>
  <si>
    <t>Feldlerche</t>
  </si>
  <si>
    <t>V</t>
  </si>
  <si>
    <t>Anas clypeata</t>
  </si>
  <si>
    <t>Löffelente</t>
  </si>
  <si>
    <t>Anas platyrhynchos</t>
  </si>
  <si>
    <t>Stockente</t>
  </si>
  <si>
    <t>Anthus pratensis</t>
  </si>
  <si>
    <t>Wiesenpieper</t>
  </si>
  <si>
    <t>Anthus trivialis</t>
  </si>
  <si>
    <t>Baumpieper</t>
  </si>
  <si>
    <t>Ardea cinerea</t>
  </si>
  <si>
    <t>Graureiher</t>
  </si>
  <si>
    <t>Asio otus</t>
  </si>
  <si>
    <t>Waldohreule</t>
  </si>
  <si>
    <t>Aythya fuligula</t>
  </si>
  <si>
    <t>Reiherente</t>
  </si>
  <si>
    <t>Buteo buteo</t>
  </si>
  <si>
    <t>Mäusebussard</t>
  </si>
  <si>
    <t>Carduelis cannabina</t>
  </si>
  <si>
    <t>Hänfling</t>
  </si>
  <si>
    <t>Carduelis carduelis</t>
  </si>
  <si>
    <t>Stieglitz</t>
  </si>
  <si>
    <t>Carduelis chloris</t>
  </si>
  <si>
    <t>Grünfink</t>
  </si>
  <si>
    <t>Certhia brachydactyla</t>
  </si>
  <si>
    <t>Gartenbaumläufer</t>
  </si>
  <si>
    <t>Ciconia ciconia</t>
  </si>
  <si>
    <t>Weißstorch</t>
  </si>
  <si>
    <t>Circus aeruginosus</t>
  </si>
  <si>
    <t>Rohrweihe</t>
  </si>
  <si>
    <t>Columba livia</t>
  </si>
  <si>
    <t>Felsentaube</t>
  </si>
  <si>
    <t>Columba palumbus</t>
  </si>
  <si>
    <t>Ringeltaube</t>
  </si>
  <si>
    <t>Corvus corax</t>
  </si>
  <si>
    <t>Kolkrabe</t>
  </si>
  <si>
    <t>Corvus corone corone</t>
  </si>
  <si>
    <t>Rabenkrähe</t>
  </si>
  <si>
    <t>Coturnix coturnix</t>
  </si>
  <si>
    <t>Wachtel</t>
  </si>
  <si>
    <t>Cuculus canorus</t>
  </si>
  <si>
    <t>Kuckuck</t>
  </si>
  <si>
    <t>Delichon urbica</t>
  </si>
  <si>
    <t>Mehlschwalbe</t>
  </si>
  <si>
    <t>Dendrocopos major</t>
  </si>
  <si>
    <t>Buntspecht</t>
  </si>
  <si>
    <t>Emberiza citrinella</t>
  </si>
  <si>
    <t>Goldammer</t>
  </si>
  <si>
    <t>Emberiza schoeniclus</t>
  </si>
  <si>
    <t>Rohrammer</t>
  </si>
  <si>
    <t>Erithacus rubecula</t>
  </si>
  <si>
    <t>Rotkehlchen</t>
  </si>
  <si>
    <t>Falco tinnunculus</t>
  </si>
  <si>
    <t>Turmfalke</t>
  </si>
  <si>
    <t>Ficedula hypoleuca</t>
  </si>
  <si>
    <t>Trauerschnäpper</t>
  </si>
  <si>
    <t>Fringilla coelebs</t>
  </si>
  <si>
    <t>Buchfink</t>
  </si>
  <si>
    <t>Fulica atra</t>
  </si>
  <si>
    <t>Gallinula chloropus</t>
  </si>
  <si>
    <t>Teichralle (-huhn)</t>
  </si>
  <si>
    <t>Garrulus glandarius</t>
  </si>
  <si>
    <t>Eichelhäher</t>
  </si>
  <si>
    <t>Haematopus ostralegus</t>
  </si>
  <si>
    <t>Austernfischer</t>
  </si>
  <si>
    <t>Hippolais icterina</t>
  </si>
  <si>
    <t>Gelbspötter</t>
  </si>
  <si>
    <t>Hirundo rustica</t>
  </si>
  <si>
    <t>Rauchschwalbe</t>
  </si>
  <si>
    <t>Lanius collurio</t>
  </si>
  <si>
    <t>Neuntöter</t>
  </si>
  <si>
    <t>Limosa limosa</t>
  </si>
  <si>
    <t>Uferschnepfe</t>
  </si>
  <si>
    <t>Locustella naevia</t>
  </si>
  <si>
    <t>Feldschwirl</t>
  </si>
  <si>
    <t>Luscinia svecica</t>
  </si>
  <si>
    <t>Blaukehlchen (Rotstern.)</t>
  </si>
  <si>
    <t>Motacilla alba</t>
  </si>
  <si>
    <t>Bachstelze</t>
  </si>
  <si>
    <t>Motacilla flava</t>
  </si>
  <si>
    <t>Schafstelze</t>
  </si>
  <si>
    <t>Muscicapa striata</t>
  </si>
  <si>
    <t>Grauschnäpper</t>
  </si>
  <si>
    <t>Oenanthe oenanthe</t>
  </si>
  <si>
    <t>Steinschmätzer</t>
  </si>
  <si>
    <t>Parus caeruleus</t>
  </si>
  <si>
    <t>Blaumeise</t>
  </si>
  <si>
    <t>Parus cristatus</t>
  </si>
  <si>
    <t>Haubenmeise</t>
  </si>
  <si>
    <t>Parus major</t>
  </si>
  <si>
    <t>Kohlmeise</t>
  </si>
  <si>
    <t>Parus palustris</t>
  </si>
  <si>
    <t>Sumpfmeise</t>
  </si>
  <si>
    <t>Passer domesticus</t>
  </si>
  <si>
    <t>Haussperling</t>
  </si>
  <si>
    <t>Passer montanus</t>
  </si>
  <si>
    <t>Feldsperling</t>
  </si>
  <si>
    <t>Perdix perdix</t>
  </si>
  <si>
    <t>Rebhuhn</t>
  </si>
  <si>
    <t>Phasianus colchicus</t>
  </si>
  <si>
    <t>Fasan</t>
  </si>
  <si>
    <t>Phoenicurus ochruros</t>
  </si>
  <si>
    <t>Hausrotschwanz</t>
  </si>
  <si>
    <t>Phoenicurus phoenicurus</t>
  </si>
  <si>
    <t>Gartenrotschwanz</t>
  </si>
  <si>
    <t>Phylloscopus collybita</t>
  </si>
  <si>
    <t>Zilpzalp</t>
  </si>
  <si>
    <t>Phylloscopus trochilus</t>
  </si>
  <si>
    <t>Fitis</t>
  </si>
  <si>
    <t>Pica pica</t>
  </si>
  <si>
    <t>Elster</t>
  </si>
  <si>
    <t>Podiceps cristatus</t>
  </si>
  <si>
    <t>Haubentaucher</t>
  </si>
  <si>
    <t>Prunella modularis</t>
  </si>
  <si>
    <t>Heckenbraunelle</t>
  </si>
  <si>
    <t>Pyrrhula pyrrhula</t>
  </si>
  <si>
    <t>Dompfaff (Gimpel)</t>
  </si>
  <si>
    <t>Regulus ignicapillus</t>
  </si>
  <si>
    <t>Sommergoldhähnchen</t>
  </si>
  <si>
    <t>Regulus regulus</t>
  </si>
  <si>
    <t>Wintergoldhähnchen</t>
  </si>
  <si>
    <t>Saxicola rubetra</t>
  </si>
  <si>
    <t>Braunkehlchen</t>
  </si>
  <si>
    <t>Streptopelia decaocto</t>
  </si>
  <si>
    <t>Türkentaube</t>
  </si>
  <si>
    <t>Strix aluco</t>
  </si>
  <si>
    <t>Waldkauz</t>
  </si>
  <si>
    <t>Sturnus vulgaris</t>
  </si>
  <si>
    <t>Star</t>
  </si>
  <si>
    <t>Sylvia atricapilla</t>
  </si>
  <si>
    <t>Mönchsgrasmücke</t>
  </si>
  <si>
    <t>Sylvia borin</t>
  </si>
  <si>
    <t>Gartengrasmücke</t>
  </si>
  <si>
    <t>Sylvia communis</t>
  </si>
  <si>
    <t>Dorngrasmücke</t>
  </si>
  <si>
    <t>Sylvia curruca</t>
  </si>
  <si>
    <t>Klappergrasmücke</t>
  </si>
  <si>
    <t>Tadorna tadorna</t>
  </si>
  <si>
    <t>Brandgans</t>
  </si>
  <si>
    <t>Troglodytes troglodytes</t>
  </si>
  <si>
    <t>Zaunkönig</t>
  </si>
  <si>
    <t>Turdus merula</t>
  </si>
  <si>
    <t>Amsel</t>
  </si>
  <si>
    <t>Turdus philomelos</t>
  </si>
  <si>
    <t>Singdrossel</t>
  </si>
  <si>
    <t>Turdus pilaris</t>
  </si>
  <si>
    <t>Wacholderdrossel</t>
  </si>
  <si>
    <t>Turdus viscivorus</t>
  </si>
  <si>
    <t>Misteldrossel</t>
  </si>
  <si>
    <t>Vanellus vanellus</t>
  </si>
  <si>
    <t>Kiebitz</t>
  </si>
  <si>
    <t>BRD</t>
  </si>
  <si>
    <t>SH</t>
  </si>
  <si>
    <t>Artname (lat)</t>
  </si>
  <si>
    <t>Brutpaarzahl</t>
  </si>
  <si>
    <t>Blässralle</t>
  </si>
  <si>
    <t>A20GAm05</t>
  </si>
  <si>
    <t>A20GAm09</t>
  </si>
  <si>
    <t>A20GAm10</t>
  </si>
  <si>
    <t>A20GAm13</t>
  </si>
  <si>
    <t>A20GAm15</t>
  </si>
  <si>
    <t>A20GAm19</t>
  </si>
  <si>
    <t>A20GAm20</t>
  </si>
  <si>
    <t>A20GAm22</t>
  </si>
  <si>
    <t>Bufo bufo</t>
  </si>
  <si>
    <t>Erdkröte</t>
  </si>
  <si>
    <t>Rana kl. esculenta</t>
  </si>
  <si>
    <t>Teichfrosch</t>
  </si>
  <si>
    <t>D</t>
  </si>
  <si>
    <t>Triturus vulgaris</t>
  </si>
  <si>
    <t>Teichmolch</t>
  </si>
  <si>
    <t>A20GAm23</t>
  </si>
  <si>
    <t>A20GRV01-1</t>
  </si>
  <si>
    <t>A20GRV01-2</t>
  </si>
  <si>
    <t>A20GRV02-1</t>
  </si>
  <si>
    <t>A20GRV02-2</t>
  </si>
  <si>
    <t>A20GRV04-1</t>
  </si>
  <si>
    <t>A20GRV05-1</t>
  </si>
  <si>
    <t>A20GRV05-2</t>
  </si>
  <si>
    <t>A20GRV06-1</t>
  </si>
  <si>
    <t>A20GRV07-1</t>
  </si>
  <si>
    <t>A20GRV07-2</t>
  </si>
  <si>
    <t>A20GRV08-1</t>
  </si>
  <si>
    <t>A20GRV08-2</t>
  </si>
  <si>
    <t>A20GRV09-1</t>
  </si>
  <si>
    <t>A20GRV09-2</t>
  </si>
  <si>
    <t>A20GRV09-3</t>
  </si>
  <si>
    <t>A20GRV10-1</t>
  </si>
  <si>
    <t>A20GRV10-2</t>
  </si>
  <si>
    <t>A20GRV11-1</t>
  </si>
  <si>
    <t>A20GRV11-2</t>
  </si>
  <si>
    <t>A20GRV11-3</t>
  </si>
  <si>
    <t>A20GRV12-1</t>
  </si>
  <si>
    <t>A20GRV12-2</t>
  </si>
  <si>
    <t>A20GRV12-3</t>
  </si>
  <si>
    <t>A20GRV13-1</t>
  </si>
  <si>
    <t>A20GRV13-2</t>
  </si>
  <si>
    <t>A20GRV13-3</t>
  </si>
  <si>
    <t>A20GRV14-1</t>
  </si>
  <si>
    <t>A20GRV14-2</t>
  </si>
  <si>
    <t>A20GRV15-1</t>
  </si>
  <si>
    <t>A20GRV15-2</t>
  </si>
  <si>
    <t>A20GRV16-2</t>
  </si>
  <si>
    <t>A20GRV17-1</t>
  </si>
  <si>
    <t>A20GRV17-2</t>
  </si>
  <si>
    <t>A20GRV17-3</t>
  </si>
  <si>
    <t>A20GRV18-1</t>
  </si>
  <si>
    <t>A20GRV18-2</t>
  </si>
  <si>
    <t>A20GRV19-1</t>
  </si>
  <si>
    <t>A20GRV19-2</t>
  </si>
  <si>
    <t>A20GRV19-3</t>
  </si>
  <si>
    <t>A20GRV20-1</t>
  </si>
  <si>
    <t>A20GRV21-1</t>
  </si>
  <si>
    <t>A20GRV22-1</t>
  </si>
  <si>
    <t>Capreolus capreolus</t>
  </si>
  <si>
    <t>Reh</t>
  </si>
  <si>
    <t>Lepus europaeus</t>
  </si>
  <si>
    <t>Feldhase</t>
  </si>
  <si>
    <t>Vulpes vulpes</t>
  </si>
  <si>
    <t>Rotfuchs</t>
  </si>
  <si>
    <t>A20GAm01</t>
  </si>
  <si>
    <t>A20GAm02</t>
  </si>
  <si>
    <t>A20GAm03</t>
  </si>
  <si>
    <t>A20GAm04</t>
  </si>
  <si>
    <t>A20GAm06</t>
  </si>
  <si>
    <t>A20GAm07</t>
  </si>
  <si>
    <t>A20GAm08</t>
  </si>
  <si>
    <t>A20GAm11</t>
  </si>
  <si>
    <t>A20GAm12</t>
  </si>
  <si>
    <t>A20GAm14</t>
  </si>
  <si>
    <t>A20GAm16</t>
  </si>
  <si>
    <t>A20GAm17</t>
  </si>
  <si>
    <t>A20GAm18</t>
  </si>
  <si>
    <t>A20GAm21</t>
  </si>
  <si>
    <t>A20GMa06</t>
  </si>
  <si>
    <t>A20GMa11</t>
  </si>
  <si>
    <t>A20GMa13</t>
  </si>
  <si>
    <t>A20GMa15</t>
  </si>
  <si>
    <t>A20GMa18</t>
  </si>
  <si>
    <t>A20GMa20</t>
  </si>
  <si>
    <t>A20GMa23</t>
  </si>
  <si>
    <t>A20GMa25</t>
  </si>
  <si>
    <t>A20GMa26</t>
  </si>
  <si>
    <t>A20GMa38</t>
  </si>
  <si>
    <t>A20GMa40</t>
  </si>
  <si>
    <t>Aeshna cyanea</t>
  </si>
  <si>
    <t>Blaugrüne Mosaikjungfer</t>
  </si>
  <si>
    <t>Aeshna grandis</t>
  </si>
  <si>
    <t>Braune Mosaikjungfer</t>
  </si>
  <si>
    <t>Anax imperator</t>
  </si>
  <si>
    <t>Große Königslibelle</t>
  </si>
  <si>
    <t>Calopteryx splendens</t>
  </si>
  <si>
    <t>Gebänderte Prachtlibelle</t>
  </si>
  <si>
    <t>Coenagrion puella</t>
  </si>
  <si>
    <t>Hufeisen-Azurjungfer</t>
  </si>
  <si>
    <t>Cordulia aenea</t>
  </si>
  <si>
    <t>Gemeine Smaragdlibelle</t>
  </si>
  <si>
    <t>Enallagma cyathigerum</t>
  </si>
  <si>
    <t>Becher-Azurjungfer</t>
  </si>
  <si>
    <t>Ischnura elegans</t>
  </si>
  <si>
    <t>Große Pechlibelle</t>
  </si>
  <si>
    <t>Lestes sponsa</t>
  </si>
  <si>
    <t>Große Binsenjungfer</t>
  </si>
  <si>
    <t>Lestes viridis</t>
  </si>
  <si>
    <t>Weidenjungfer</t>
  </si>
  <si>
    <t>Libellula depressa</t>
  </si>
  <si>
    <t>Plattbauch</t>
  </si>
  <si>
    <t>Platycnemis pennipes</t>
  </si>
  <si>
    <t>Gemeine Federlibelle</t>
  </si>
  <si>
    <t>Pyrrhosoma nymphula</t>
  </si>
  <si>
    <t>Frühe Adonislibelle</t>
  </si>
  <si>
    <t>Sympetrum pedemontanum</t>
  </si>
  <si>
    <t>Gebänderte Heidelibelle</t>
  </si>
  <si>
    <t>G</t>
  </si>
  <si>
    <t>Sympetrum sanguineum</t>
  </si>
  <si>
    <t>Blutrote Heidelibelle</t>
  </si>
  <si>
    <t>Sympetrum vulgatum</t>
  </si>
  <si>
    <t>Gemeine Heidelibelle</t>
  </si>
  <si>
    <t>Alte Wettern01</t>
  </si>
  <si>
    <t>Alte Wettern02</t>
  </si>
  <si>
    <t>Alte Wettern03</t>
  </si>
  <si>
    <t>Grönl_Wettern01</t>
  </si>
  <si>
    <t>Grönl_Wettern02</t>
  </si>
  <si>
    <t>Große Wettern01</t>
  </si>
  <si>
    <t>Große Wettern02</t>
  </si>
  <si>
    <t>Große Wettern03</t>
  </si>
  <si>
    <t>Große Wettern04</t>
  </si>
  <si>
    <t>HerzhornerRhin01</t>
  </si>
  <si>
    <t>Horstgraben 01</t>
  </si>
  <si>
    <t>Horstgraben 02</t>
  </si>
  <si>
    <t>Kremper Au01</t>
  </si>
  <si>
    <t>Kremper Rhin01</t>
  </si>
  <si>
    <t>Landscheide01</t>
  </si>
  <si>
    <t>LangenhalserWettern01</t>
  </si>
  <si>
    <t>LangenhalserWettern02</t>
  </si>
  <si>
    <t>Lesigfelder Wettern01</t>
  </si>
  <si>
    <t>Lesigfelder Wettern02</t>
  </si>
  <si>
    <t>Löwenau01</t>
  </si>
  <si>
    <t>Löwenau02</t>
  </si>
  <si>
    <t>Löwenau03</t>
  </si>
  <si>
    <t>Mühlenwettern01</t>
  </si>
  <si>
    <t>Mühlenwettern02</t>
  </si>
  <si>
    <t>Mühlenwettern03</t>
  </si>
  <si>
    <t>Neue Wettern01</t>
  </si>
  <si>
    <t>Neue Wettern02</t>
  </si>
  <si>
    <t>NGGrönlWettern01</t>
  </si>
  <si>
    <t>NGGroßeWettern01</t>
  </si>
  <si>
    <t>NGLangenhalserWettern01</t>
  </si>
  <si>
    <t>NGMittelfeld01</t>
  </si>
  <si>
    <t>Sandritt01</t>
  </si>
  <si>
    <t>Sandritt02</t>
  </si>
  <si>
    <t>Sandritt03</t>
  </si>
  <si>
    <t>Schlieckwettern01</t>
  </si>
  <si>
    <t>Schnellwettern01</t>
  </si>
  <si>
    <t>Schwarzwasser01</t>
  </si>
  <si>
    <t>Schwarzwasser02</t>
  </si>
  <si>
    <t>SommerländerWettern01</t>
  </si>
  <si>
    <t>SommerländerWettern02</t>
  </si>
  <si>
    <t>Spleth01</t>
  </si>
  <si>
    <t>Weißwasser01</t>
  </si>
  <si>
    <t>Wohldgraben01</t>
  </si>
  <si>
    <t>Wohldgraben02</t>
  </si>
  <si>
    <t>Wohldgraben03</t>
  </si>
  <si>
    <t>Abramis brama</t>
  </si>
  <si>
    <t>Brachsen</t>
  </si>
  <si>
    <t>Alburnus alburnus</t>
  </si>
  <si>
    <t>Ukelei</t>
  </si>
  <si>
    <t>Anguilla anguilla</t>
  </si>
  <si>
    <t>Aal</t>
  </si>
  <si>
    <t>Aspius aspius</t>
  </si>
  <si>
    <t>Rapfen</t>
  </si>
  <si>
    <t>Blicca bjoerkna</t>
  </si>
  <si>
    <t>Güster</t>
  </si>
  <si>
    <t>Carassius auratus gibelio</t>
  </si>
  <si>
    <t>Giebel</t>
  </si>
  <si>
    <t>n!</t>
  </si>
  <si>
    <t>Carassius carassius</t>
  </si>
  <si>
    <t>Karausche</t>
  </si>
  <si>
    <t>Cobitis taenia</t>
  </si>
  <si>
    <t>Steinbeißer</t>
  </si>
  <si>
    <t>Cyprinus carpio</t>
  </si>
  <si>
    <t>Karpfen</t>
  </si>
  <si>
    <t>-</t>
  </si>
  <si>
    <t>Esox lucius</t>
  </si>
  <si>
    <t>Hecht</t>
  </si>
  <si>
    <t>Gasterosteus aculeatus</t>
  </si>
  <si>
    <t>Dreistacheliger Stichling</t>
  </si>
  <si>
    <t>Gobio gobio</t>
  </si>
  <si>
    <t>Gründling</t>
  </si>
  <si>
    <t>Gymnocephalus cernuus</t>
  </si>
  <si>
    <t>Kaulbarsch</t>
  </si>
  <si>
    <t>Leucaspius delineatus</t>
  </si>
  <si>
    <t>Moderlieschen</t>
  </si>
  <si>
    <t>Leuciscus idus</t>
  </si>
  <si>
    <t>Aland</t>
  </si>
  <si>
    <t>Misgurnus fossilis</t>
  </si>
  <si>
    <t>Schlammpeitzger</t>
  </si>
  <si>
    <t>Perca fluviatilis</t>
  </si>
  <si>
    <t>Flussbarsch</t>
  </si>
  <si>
    <t>Pungitius pungitius</t>
  </si>
  <si>
    <t>Zwergstichling</t>
  </si>
  <si>
    <t>Rhodeus sericeus amarus</t>
  </si>
  <si>
    <t>Bitterling</t>
  </si>
  <si>
    <t>Rutilus rutilus</t>
  </si>
  <si>
    <t>Rotauge</t>
  </si>
  <si>
    <t>Scardinius erythrophthalmus</t>
  </si>
  <si>
    <t>Rotfeder</t>
  </si>
  <si>
    <t>Stizostedion lucioperca</t>
  </si>
  <si>
    <t>Zander</t>
  </si>
  <si>
    <t>Tinca tinca</t>
  </si>
  <si>
    <t>Schleie</t>
  </si>
  <si>
    <t>Präsenz</t>
  </si>
  <si>
    <t>Individuensumme</t>
  </si>
  <si>
    <t>Gewässerzahl</t>
  </si>
  <si>
    <t>Stetigkeit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</si>
</sst>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8" sqref="B8"/>
    </sheetView>
  </sheetViews>
  <sheetFormatPr defaultColWidth="11.421875" defaultRowHeight="12.75"/>
  <cols>
    <col min="1" max="1" width="24.140625" style="0" bestFit="1" customWidth="1"/>
    <col min="2" max="2" width="21.57421875" style="0" bestFit="1" customWidth="1"/>
    <col min="3" max="3" width="4.8515625" style="1" bestFit="1" customWidth="1"/>
    <col min="4" max="4" width="3.57421875" style="1" bestFit="1" customWidth="1"/>
    <col min="5" max="27" width="10.57421875" style="0" bestFit="1" customWidth="1"/>
    <col min="28" max="38" width="10.28125" style="0" bestFit="1" customWidth="1"/>
  </cols>
  <sheetData>
    <row r="1" spans="1:38" s="2" customFormat="1" ht="12.75">
      <c r="A1" s="2" t="s">
        <v>219</v>
      </c>
      <c r="B1" s="2" t="s">
        <v>0</v>
      </c>
      <c r="C1" s="3" t="s">
        <v>217</v>
      </c>
      <c r="D1" s="3" t="s">
        <v>218</v>
      </c>
      <c r="E1" s="2" t="s">
        <v>286</v>
      </c>
      <c r="F1" s="2" t="s">
        <v>287</v>
      </c>
      <c r="G1" s="2" t="s">
        <v>288</v>
      </c>
      <c r="H1" s="2" t="s">
        <v>289</v>
      </c>
      <c r="I1" s="2" t="s">
        <v>222</v>
      </c>
      <c r="J1" s="2" t="s">
        <v>290</v>
      </c>
      <c r="K1" s="2" t="s">
        <v>291</v>
      </c>
      <c r="L1" s="2" t="s">
        <v>292</v>
      </c>
      <c r="M1" s="2" t="s">
        <v>223</v>
      </c>
      <c r="N1" s="2" t="s">
        <v>224</v>
      </c>
      <c r="O1" s="2" t="s">
        <v>293</v>
      </c>
      <c r="P1" s="2" t="s">
        <v>294</v>
      </c>
      <c r="Q1" s="2" t="s">
        <v>225</v>
      </c>
      <c r="R1" s="2" t="s">
        <v>295</v>
      </c>
      <c r="S1" s="2" t="s">
        <v>226</v>
      </c>
      <c r="T1" s="2" t="s">
        <v>296</v>
      </c>
      <c r="U1" s="2" t="s">
        <v>297</v>
      </c>
      <c r="V1" s="2" t="s">
        <v>298</v>
      </c>
      <c r="W1" s="2" t="s">
        <v>227</v>
      </c>
      <c r="X1" s="2" t="s">
        <v>228</v>
      </c>
      <c r="Y1" s="2" t="s">
        <v>299</v>
      </c>
      <c r="Z1" s="2" t="s">
        <v>229</v>
      </c>
      <c r="AA1" s="2" t="s">
        <v>237</v>
      </c>
      <c r="AB1" s="2" t="s">
        <v>300</v>
      </c>
      <c r="AC1" s="2" t="s">
        <v>301</v>
      </c>
      <c r="AD1" s="2" t="s">
        <v>302</v>
      </c>
      <c r="AE1" s="2" t="s">
        <v>303</v>
      </c>
      <c r="AF1" s="2" t="s">
        <v>304</v>
      </c>
      <c r="AG1" s="2" t="s">
        <v>305</v>
      </c>
      <c r="AH1" s="2" t="s">
        <v>306</v>
      </c>
      <c r="AI1" s="2" t="s">
        <v>307</v>
      </c>
      <c r="AJ1" s="2" t="s">
        <v>308</v>
      </c>
      <c r="AK1" s="2" t="s">
        <v>309</v>
      </c>
      <c r="AL1" s="2" t="s">
        <v>310</v>
      </c>
    </row>
    <row r="2" spans="1:27" ht="12.75">
      <c r="A2" t="s">
        <v>311</v>
      </c>
      <c r="B2" t="s">
        <v>312</v>
      </c>
      <c r="C2" s="1" t="s">
        <v>56</v>
      </c>
      <c r="D2" s="1" t="s">
        <v>56</v>
      </c>
      <c r="AA2">
        <v>1</v>
      </c>
    </row>
    <row r="3" spans="1:17" ht="12.75">
      <c r="A3" t="s">
        <v>313</v>
      </c>
      <c r="B3" t="s">
        <v>314</v>
      </c>
      <c r="C3" s="1" t="s">
        <v>56</v>
      </c>
      <c r="D3" s="1" t="s">
        <v>56</v>
      </c>
      <c r="F3">
        <v>1</v>
      </c>
      <c r="Q3">
        <v>1</v>
      </c>
    </row>
    <row r="4" spans="1:19" ht="12.75">
      <c r="A4" t="s">
        <v>315</v>
      </c>
      <c r="B4" t="s">
        <v>316</v>
      </c>
      <c r="C4" s="1" t="s">
        <v>56</v>
      </c>
      <c r="D4" s="1">
        <v>3</v>
      </c>
      <c r="Q4">
        <v>1</v>
      </c>
      <c r="S4">
        <v>1</v>
      </c>
    </row>
    <row r="5" spans="1:27" ht="12.75">
      <c r="A5" t="s">
        <v>317</v>
      </c>
      <c r="B5" t="s">
        <v>318</v>
      </c>
      <c r="C5" s="1" t="s">
        <v>67</v>
      </c>
      <c r="D5" s="1" t="s">
        <v>56</v>
      </c>
      <c r="F5">
        <v>1</v>
      </c>
      <c r="W5">
        <v>1</v>
      </c>
      <c r="X5">
        <v>2</v>
      </c>
      <c r="AA5">
        <v>1</v>
      </c>
    </row>
    <row r="6" spans="1:34" ht="12.75">
      <c r="A6" t="s">
        <v>319</v>
      </c>
      <c r="B6" t="s">
        <v>320</v>
      </c>
      <c r="C6" s="1" t="s">
        <v>56</v>
      </c>
      <c r="D6" s="1" t="s">
        <v>56</v>
      </c>
      <c r="N6">
        <v>5</v>
      </c>
      <c r="Q6">
        <v>20</v>
      </c>
      <c r="R6">
        <v>5</v>
      </c>
      <c r="S6">
        <v>5</v>
      </c>
      <c r="AD6">
        <v>2</v>
      </c>
      <c r="AH6">
        <v>1</v>
      </c>
    </row>
    <row r="7" spans="1:17" ht="12.75">
      <c r="A7" t="s">
        <v>321</v>
      </c>
      <c r="B7" t="s">
        <v>322</v>
      </c>
      <c r="C7" s="1" t="s">
        <v>67</v>
      </c>
      <c r="D7" s="1">
        <v>3</v>
      </c>
      <c r="Q7">
        <v>5</v>
      </c>
    </row>
    <row r="8" spans="1:35" ht="12.75">
      <c r="A8" t="s">
        <v>323</v>
      </c>
      <c r="B8" t="s">
        <v>324</v>
      </c>
      <c r="C8" s="1" t="s">
        <v>56</v>
      </c>
      <c r="D8" s="1" t="s">
        <v>56</v>
      </c>
      <c r="U8">
        <v>1</v>
      </c>
      <c r="W8">
        <v>1</v>
      </c>
      <c r="X8">
        <v>2</v>
      </c>
      <c r="AE8">
        <v>1</v>
      </c>
      <c r="AI8">
        <v>1</v>
      </c>
    </row>
    <row r="9" spans="1:33" ht="12.75">
      <c r="A9" t="s">
        <v>325</v>
      </c>
      <c r="B9" t="s">
        <v>326</v>
      </c>
      <c r="C9" s="1" t="s">
        <v>56</v>
      </c>
      <c r="D9" s="1" t="s">
        <v>56</v>
      </c>
      <c r="E9">
        <v>2</v>
      </c>
      <c r="F9">
        <v>5</v>
      </c>
      <c r="G9">
        <v>1</v>
      </c>
      <c r="H9">
        <v>3</v>
      </c>
      <c r="I9">
        <v>2</v>
      </c>
      <c r="J9">
        <v>1</v>
      </c>
      <c r="M9">
        <v>1</v>
      </c>
      <c r="N9">
        <v>8</v>
      </c>
      <c r="O9">
        <v>8</v>
      </c>
      <c r="P9">
        <v>2</v>
      </c>
      <c r="Q9">
        <v>200</v>
      </c>
      <c r="R9">
        <v>1</v>
      </c>
      <c r="S9">
        <v>3</v>
      </c>
      <c r="T9">
        <v>1</v>
      </c>
      <c r="U9">
        <v>7</v>
      </c>
      <c r="V9">
        <v>1</v>
      </c>
      <c r="W9">
        <v>1</v>
      </c>
      <c r="X9">
        <v>2</v>
      </c>
      <c r="Y9">
        <v>1</v>
      </c>
      <c r="Z9">
        <v>2</v>
      </c>
      <c r="AA9">
        <v>2</v>
      </c>
      <c r="AF9">
        <v>1</v>
      </c>
      <c r="AG9">
        <v>2</v>
      </c>
    </row>
    <row r="10" spans="1:27" ht="12.75">
      <c r="A10" t="s">
        <v>327</v>
      </c>
      <c r="B10" t="s">
        <v>328</v>
      </c>
      <c r="C10" s="1" t="s">
        <v>56</v>
      </c>
      <c r="D10" s="1" t="s">
        <v>56</v>
      </c>
      <c r="F10">
        <v>15</v>
      </c>
      <c r="I10">
        <v>3</v>
      </c>
      <c r="K10">
        <v>3</v>
      </c>
      <c r="M10">
        <v>6</v>
      </c>
      <c r="O10">
        <v>18</v>
      </c>
      <c r="P10">
        <v>6</v>
      </c>
      <c r="S10">
        <v>12</v>
      </c>
      <c r="U10">
        <v>5</v>
      </c>
      <c r="X10">
        <v>1</v>
      </c>
      <c r="Z10">
        <v>1</v>
      </c>
      <c r="AA10">
        <v>1</v>
      </c>
    </row>
    <row r="11" spans="1:25" ht="12.75">
      <c r="A11" t="s">
        <v>329</v>
      </c>
      <c r="B11" t="s">
        <v>330</v>
      </c>
      <c r="C11" s="1" t="s">
        <v>56</v>
      </c>
      <c r="D11" s="1" t="s">
        <v>56</v>
      </c>
      <c r="L11">
        <v>1</v>
      </c>
      <c r="M11">
        <v>10</v>
      </c>
      <c r="O11">
        <v>50</v>
      </c>
      <c r="P11">
        <v>25</v>
      </c>
      <c r="Q11">
        <v>80</v>
      </c>
      <c r="S11">
        <v>2</v>
      </c>
      <c r="Y11">
        <v>2</v>
      </c>
    </row>
    <row r="12" spans="1:36" ht="12.75">
      <c r="A12" t="s">
        <v>331</v>
      </c>
      <c r="B12" t="s">
        <v>332</v>
      </c>
      <c r="C12" s="1" t="s">
        <v>56</v>
      </c>
      <c r="D12" s="1" t="s">
        <v>56</v>
      </c>
      <c r="M12">
        <v>1</v>
      </c>
      <c r="X12">
        <v>1</v>
      </c>
      <c r="AJ12">
        <v>1</v>
      </c>
    </row>
    <row r="13" spans="1:38" ht="12.75">
      <c r="A13" t="s">
        <v>333</v>
      </c>
      <c r="B13" t="s">
        <v>334</v>
      </c>
      <c r="C13" s="1" t="s">
        <v>56</v>
      </c>
      <c r="D13" s="1">
        <v>3</v>
      </c>
      <c r="G13">
        <v>1</v>
      </c>
      <c r="L13">
        <v>2</v>
      </c>
      <c r="X13">
        <v>3</v>
      </c>
      <c r="AB13">
        <v>1</v>
      </c>
      <c r="AC13">
        <v>2</v>
      </c>
      <c r="AG13">
        <v>1</v>
      </c>
      <c r="AJ13">
        <v>5</v>
      </c>
      <c r="AK13">
        <v>1</v>
      </c>
      <c r="AL13">
        <v>1</v>
      </c>
    </row>
    <row r="14" spans="1:30" ht="12.75">
      <c r="A14" t="s">
        <v>335</v>
      </c>
      <c r="B14" t="s">
        <v>336</v>
      </c>
      <c r="C14" s="1" t="s">
        <v>56</v>
      </c>
      <c r="D14" s="1" t="s">
        <v>56</v>
      </c>
      <c r="N14">
        <v>10</v>
      </c>
      <c r="P14">
        <v>7</v>
      </c>
      <c r="Q14">
        <v>18</v>
      </c>
      <c r="S14">
        <v>2</v>
      </c>
      <c r="AD14">
        <v>3</v>
      </c>
    </row>
    <row r="15" spans="1:21" ht="12.75">
      <c r="A15" t="s">
        <v>337</v>
      </c>
      <c r="B15" t="s">
        <v>338</v>
      </c>
      <c r="C15" s="1">
        <v>3</v>
      </c>
      <c r="D15" s="1" t="s">
        <v>339</v>
      </c>
      <c r="U15">
        <v>1</v>
      </c>
    </row>
    <row r="16" spans="1:27" ht="12.75">
      <c r="A16" t="s">
        <v>340</v>
      </c>
      <c r="B16" t="s">
        <v>341</v>
      </c>
      <c r="C16" s="1" t="s">
        <v>56</v>
      </c>
      <c r="D16" s="1" t="s">
        <v>56</v>
      </c>
      <c r="F16">
        <v>3</v>
      </c>
      <c r="G16">
        <v>1</v>
      </c>
      <c r="H16">
        <v>1</v>
      </c>
      <c r="I16">
        <v>7</v>
      </c>
      <c r="J16">
        <v>1</v>
      </c>
      <c r="L16">
        <v>1</v>
      </c>
      <c r="M16">
        <v>2</v>
      </c>
      <c r="N16">
        <v>1</v>
      </c>
      <c r="O16">
        <v>5</v>
      </c>
      <c r="P16">
        <v>5</v>
      </c>
      <c r="Q16">
        <v>50</v>
      </c>
      <c r="S16">
        <v>5</v>
      </c>
      <c r="U16">
        <v>3</v>
      </c>
      <c r="AA16">
        <v>1</v>
      </c>
    </row>
    <row r="17" spans="1:25" ht="12.75">
      <c r="A17" t="s">
        <v>342</v>
      </c>
      <c r="B17" t="s">
        <v>343</v>
      </c>
      <c r="C17" s="1" t="s">
        <v>56</v>
      </c>
      <c r="D17" s="1" t="s">
        <v>56</v>
      </c>
      <c r="I17">
        <v>3</v>
      </c>
      <c r="K17">
        <v>2</v>
      </c>
      <c r="M17">
        <v>4</v>
      </c>
      <c r="O17">
        <v>3</v>
      </c>
      <c r="P17">
        <v>2</v>
      </c>
      <c r="Q17">
        <v>4</v>
      </c>
      <c r="V17">
        <v>2</v>
      </c>
      <c r="Y17">
        <v>1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4"/>
  <sheetViews>
    <sheetView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:IV1"/>
    </sheetView>
  </sheetViews>
  <sheetFormatPr defaultColWidth="11.421875" defaultRowHeight="12.75"/>
  <cols>
    <col min="1" max="1" width="21.28125" style="0" bestFit="1" customWidth="1"/>
    <col min="2" max="2" width="24.8515625" style="0" bestFit="1" customWidth="1"/>
    <col min="3" max="3" width="4.8515625" style="1" bestFit="1" customWidth="1"/>
    <col min="4" max="4" width="3.57421875" style="1" bestFit="1" customWidth="1"/>
    <col min="5" max="5" width="7.8515625" style="1" bestFit="1" customWidth="1"/>
    <col min="6" max="6" width="8.8515625" style="4" bestFit="1" customWidth="1"/>
    <col min="7" max="7" width="15.140625" style="1" bestFit="1" customWidth="1"/>
    <col min="8" max="8" width="15.140625" style="1" customWidth="1"/>
    <col min="9" max="11" width="13.421875" style="0" bestFit="1" customWidth="1"/>
    <col min="12" max="13" width="15.00390625" style="0" bestFit="1" customWidth="1"/>
    <col min="14" max="17" width="15.421875" style="0" bestFit="1" customWidth="1"/>
    <col min="18" max="18" width="15.7109375" style="0" bestFit="1" customWidth="1"/>
    <col min="19" max="20" width="13.57421875" style="0" bestFit="1" customWidth="1"/>
    <col min="21" max="21" width="12.8515625" style="0" bestFit="1" customWidth="1"/>
    <col min="22" max="22" width="14.28125" style="0" bestFit="1" customWidth="1"/>
    <col min="23" max="23" width="13.421875" style="0" bestFit="1" customWidth="1"/>
    <col min="24" max="25" width="20.7109375" style="0" bestFit="1" customWidth="1"/>
    <col min="26" max="27" width="19.140625" style="0" bestFit="1" customWidth="1"/>
    <col min="28" max="30" width="10.28125" style="0" bestFit="1" customWidth="1"/>
    <col min="31" max="33" width="15.00390625" style="0" bestFit="1" customWidth="1"/>
    <col min="34" max="35" width="14.421875" style="0" bestFit="1" customWidth="1"/>
    <col min="36" max="36" width="16.8515625" style="0" bestFit="1" customWidth="1"/>
    <col min="37" max="37" width="17.7109375" style="0" bestFit="1" customWidth="1"/>
    <col min="38" max="38" width="23.57421875" style="0" bestFit="1" customWidth="1"/>
    <col min="39" max="39" width="13.140625" style="0" bestFit="1" customWidth="1"/>
    <col min="40" max="42" width="9.421875" style="0" bestFit="1" customWidth="1"/>
    <col min="43" max="43" width="16.28125" style="0" bestFit="1" customWidth="1"/>
    <col min="44" max="44" width="15.140625" style="0" bestFit="1" customWidth="1"/>
    <col min="45" max="46" width="16.140625" style="0" bestFit="1" customWidth="1"/>
    <col min="47" max="48" width="21.8515625" style="0" bestFit="1" customWidth="1"/>
    <col min="49" max="49" width="8.28125" style="0" bestFit="1" customWidth="1"/>
    <col min="50" max="50" width="13.421875" style="0" bestFit="1" customWidth="1"/>
    <col min="51" max="53" width="13.8515625" style="0" bestFit="1" customWidth="1"/>
  </cols>
  <sheetData>
    <row r="1" spans="1:53" s="2" customFormat="1" ht="12.75">
      <c r="A1" s="2" t="s">
        <v>0</v>
      </c>
      <c r="B1" s="2" t="s">
        <v>219</v>
      </c>
      <c r="C1" s="3" t="s">
        <v>217</v>
      </c>
      <c r="D1" s="3" t="s">
        <v>218</v>
      </c>
      <c r="E1" s="3" t="s">
        <v>437</v>
      </c>
      <c r="F1" s="5" t="s">
        <v>440</v>
      </c>
      <c r="G1" s="3" t="s">
        <v>438</v>
      </c>
      <c r="H1" s="3" t="s">
        <v>439</v>
      </c>
      <c r="I1" s="2" t="s">
        <v>344</v>
      </c>
      <c r="J1" s="2" t="s">
        <v>345</v>
      </c>
      <c r="K1" s="2" t="s">
        <v>346</v>
      </c>
      <c r="L1" s="2" t="s">
        <v>347</v>
      </c>
      <c r="M1" s="2" t="s">
        <v>348</v>
      </c>
      <c r="N1" s="2" t="s">
        <v>349</v>
      </c>
      <c r="O1" s="2" t="s">
        <v>350</v>
      </c>
      <c r="P1" s="2" t="s">
        <v>351</v>
      </c>
      <c r="Q1" s="2" t="s">
        <v>352</v>
      </c>
      <c r="R1" s="2" t="s">
        <v>353</v>
      </c>
      <c r="S1" s="2" t="s">
        <v>354</v>
      </c>
      <c r="T1" s="2" t="s">
        <v>355</v>
      </c>
      <c r="U1" s="2" t="s">
        <v>356</v>
      </c>
      <c r="V1" s="2" t="s">
        <v>357</v>
      </c>
      <c r="W1" s="2" t="s">
        <v>358</v>
      </c>
      <c r="X1" s="2" t="s">
        <v>359</v>
      </c>
      <c r="Y1" s="2" t="s">
        <v>360</v>
      </c>
      <c r="Z1" s="2" t="s">
        <v>361</v>
      </c>
      <c r="AA1" s="2" t="s">
        <v>362</v>
      </c>
      <c r="AB1" s="2" t="s">
        <v>363</v>
      </c>
      <c r="AC1" s="2" t="s">
        <v>364</v>
      </c>
      <c r="AD1" s="2" t="s">
        <v>365</v>
      </c>
      <c r="AE1" s="2" t="s">
        <v>366</v>
      </c>
      <c r="AF1" s="2" t="s">
        <v>367</v>
      </c>
      <c r="AG1" s="2" t="s">
        <v>368</v>
      </c>
      <c r="AH1" s="2" t="s">
        <v>369</v>
      </c>
      <c r="AI1" s="2" t="s">
        <v>370</v>
      </c>
      <c r="AJ1" s="2" t="s">
        <v>371</v>
      </c>
      <c r="AK1" s="2" t="s">
        <v>372</v>
      </c>
      <c r="AL1" s="2" t="s">
        <v>373</v>
      </c>
      <c r="AM1" s="2" t="s">
        <v>374</v>
      </c>
      <c r="AN1" s="2" t="s">
        <v>375</v>
      </c>
      <c r="AO1" s="2" t="s">
        <v>376</v>
      </c>
      <c r="AP1" s="2" t="s">
        <v>377</v>
      </c>
      <c r="AQ1" s="2" t="s">
        <v>378</v>
      </c>
      <c r="AR1" s="2" t="s">
        <v>379</v>
      </c>
      <c r="AS1" s="2" t="s">
        <v>380</v>
      </c>
      <c r="AT1" s="2" t="s">
        <v>381</v>
      </c>
      <c r="AU1" s="2" t="s">
        <v>382</v>
      </c>
      <c r="AV1" s="2" t="s">
        <v>383</v>
      </c>
      <c r="AW1" s="2" t="s">
        <v>384</v>
      </c>
      <c r="AX1" s="2" t="s">
        <v>385</v>
      </c>
      <c r="AY1" s="2" t="s">
        <v>386</v>
      </c>
      <c r="AZ1" s="2" t="s">
        <v>387</v>
      </c>
      <c r="BA1" s="2" t="s">
        <v>388</v>
      </c>
    </row>
    <row r="2" spans="1:46" ht="12.75">
      <c r="A2" t="s">
        <v>394</v>
      </c>
      <c r="B2" t="s">
        <v>393</v>
      </c>
      <c r="C2" s="1">
        <v>3</v>
      </c>
      <c r="D2" s="1">
        <v>3</v>
      </c>
      <c r="E2" s="1">
        <f>COUNT(I2:BA2)</f>
        <v>9</v>
      </c>
      <c r="F2" s="4">
        <f>E2/H2</f>
        <v>0.2</v>
      </c>
      <c r="G2" s="1">
        <f>SUM(I2:BA2)</f>
        <v>35</v>
      </c>
      <c r="H2" s="1">
        <f>COUNTA(I1:BA1)</f>
        <v>45</v>
      </c>
      <c r="T2">
        <v>2</v>
      </c>
      <c r="V2">
        <v>7</v>
      </c>
      <c r="W2">
        <v>3</v>
      </c>
      <c r="AA2">
        <v>1</v>
      </c>
      <c r="AB2">
        <v>5</v>
      </c>
      <c r="AC2">
        <v>3</v>
      </c>
      <c r="AD2">
        <v>4</v>
      </c>
      <c r="AS2">
        <v>7</v>
      </c>
      <c r="AT2">
        <v>3</v>
      </c>
    </row>
    <row r="3" spans="1:50" ht="12.75">
      <c r="A3" t="s">
        <v>420</v>
      </c>
      <c r="B3" t="s">
        <v>419</v>
      </c>
      <c r="C3" s="1">
        <v>3</v>
      </c>
      <c r="D3" s="1" t="s">
        <v>56</v>
      </c>
      <c r="E3" s="1">
        <f aca="true" t="shared" si="0" ref="E3:E24">COUNT(I3:BA3)</f>
        <v>15</v>
      </c>
      <c r="F3" s="4">
        <f aca="true" t="shared" si="1" ref="F3:F24">E3/H3</f>
        <v>0.3333333333333333</v>
      </c>
      <c r="G3" s="1">
        <f aca="true" t="shared" si="2" ref="G3:G24">SUM(I3:BA3)</f>
        <v>152</v>
      </c>
      <c r="H3" s="1">
        <f>H2</f>
        <v>45</v>
      </c>
      <c r="R3">
        <v>3</v>
      </c>
      <c r="V3">
        <v>52</v>
      </c>
      <c r="W3">
        <v>9</v>
      </c>
      <c r="Z3">
        <v>2</v>
      </c>
      <c r="AA3">
        <v>4</v>
      </c>
      <c r="AB3">
        <v>2</v>
      </c>
      <c r="AC3">
        <v>3</v>
      </c>
      <c r="AD3">
        <v>4</v>
      </c>
      <c r="AE3">
        <v>28</v>
      </c>
      <c r="AF3">
        <v>17</v>
      </c>
      <c r="AG3">
        <v>5</v>
      </c>
      <c r="AS3">
        <v>3</v>
      </c>
      <c r="AT3">
        <v>5</v>
      </c>
      <c r="AU3">
        <v>2</v>
      </c>
      <c r="AX3">
        <v>13</v>
      </c>
    </row>
    <row r="4" spans="1:24" ht="12.75">
      <c r="A4" t="s">
        <v>428</v>
      </c>
      <c r="B4" t="s">
        <v>427</v>
      </c>
      <c r="C4" s="1">
        <v>2</v>
      </c>
      <c r="D4" s="1" t="s">
        <v>234</v>
      </c>
      <c r="E4" s="1">
        <f t="shared" si="0"/>
        <v>1</v>
      </c>
      <c r="F4" s="4">
        <f t="shared" si="1"/>
        <v>0.022222222222222223</v>
      </c>
      <c r="G4" s="1">
        <f t="shared" si="2"/>
        <v>1</v>
      </c>
      <c r="H4" s="1">
        <f aca="true" t="shared" si="3" ref="H4:H24">H3</f>
        <v>45</v>
      </c>
      <c r="X4">
        <v>1</v>
      </c>
    </row>
    <row r="5" spans="1:53" ht="12.75">
      <c r="A5" t="s">
        <v>390</v>
      </c>
      <c r="B5" t="s">
        <v>389</v>
      </c>
      <c r="C5" s="1" t="s">
        <v>56</v>
      </c>
      <c r="D5" s="1" t="s">
        <v>56</v>
      </c>
      <c r="E5" s="1">
        <f t="shared" si="0"/>
        <v>21</v>
      </c>
      <c r="F5" s="4">
        <f t="shared" si="1"/>
        <v>0.4666666666666667</v>
      </c>
      <c r="G5" s="1">
        <f t="shared" si="2"/>
        <v>1256</v>
      </c>
      <c r="H5" s="1">
        <f t="shared" si="3"/>
        <v>45</v>
      </c>
      <c r="N5">
        <v>1</v>
      </c>
      <c r="O5">
        <v>2</v>
      </c>
      <c r="P5">
        <v>2</v>
      </c>
      <c r="Q5">
        <v>2</v>
      </c>
      <c r="R5">
        <v>301</v>
      </c>
      <c r="U5">
        <v>43</v>
      </c>
      <c r="V5">
        <v>135</v>
      </c>
      <c r="W5">
        <v>116</v>
      </c>
      <c r="Z5">
        <v>48</v>
      </c>
      <c r="AA5">
        <v>58</v>
      </c>
      <c r="AB5">
        <v>121</v>
      </c>
      <c r="AC5">
        <v>33</v>
      </c>
      <c r="AD5">
        <v>26</v>
      </c>
      <c r="AE5">
        <v>10</v>
      </c>
      <c r="AF5">
        <v>59</v>
      </c>
      <c r="AG5">
        <v>66</v>
      </c>
      <c r="AS5">
        <v>67</v>
      </c>
      <c r="AT5">
        <v>102</v>
      </c>
      <c r="AU5">
        <v>4</v>
      </c>
      <c r="AX5">
        <v>57</v>
      </c>
      <c r="BA5">
        <v>3</v>
      </c>
    </row>
    <row r="6" spans="1:52" ht="12.75">
      <c r="A6" t="s">
        <v>412</v>
      </c>
      <c r="B6" t="s">
        <v>411</v>
      </c>
      <c r="C6" s="1">
        <v>3</v>
      </c>
      <c r="D6" s="1" t="s">
        <v>56</v>
      </c>
      <c r="E6" s="1">
        <f t="shared" si="0"/>
        <v>22</v>
      </c>
      <c r="F6" s="4">
        <f t="shared" si="1"/>
        <v>0.4888888888888889</v>
      </c>
      <c r="G6" s="1">
        <f t="shared" si="2"/>
        <v>1877</v>
      </c>
      <c r="H6" s="1">
        <f t="shared" si="3"/>
        <v>45</v>
      </c>
      <c r="N6">
        <v>64</v>
      </c>
      <c r="O6">
        <v>17</v>
      </c>
      <c r="Q6">
        <v>71</v>
      </c>
      <c r="R6">
        <v>64</v>
      </c>
      <c r="U6">
        <v>10</v>
      </c>
      <c r="V6">
        <v>88</v>
      </c>
      <c r="W6">
        <v>162</v>
      </c>
      <c r="X6">
        <v>17</v>
      </c>
      <c r="Y6">
        <v>32</v>
      </c>
      <c r="Z6">
        <v>48</v>
      </c>
      <c r="AA6">
        <v>40</v>
      </c>
      <c r="AB6">
        <v>3</v>
      </c>
      <c r="AE6">
        <v>315</v>
      </c>
      <c r="AF6">
        <v>592</v>
      </c>
      <c r="AG6">
        <v>59</v>
      </c>
      <c r="AK6">
        <v>34</v>
      </c>
      <c r="AL6">
        <v>223</v>
      </c>
      <c r="AS6">
        <v>3</v>
      </c>
      <c r="AT6">
        <v>2</v>
      </c>
      <c r="AW6">
        <v>11</v>
      </c>
      <c r="AX6">
        <v>21</v>
      </c>
      <c r="AZ6">
        <v>1</v>
      </c>
    </row>
    <row r="7" spans="1:50" ht="12.75">
      <c r="A7" t="s">
        <v>424</v>
      </c>
      <c r="B7" t="s">
        <v>423</v>
      </c>
      <c r="C7" s="1" t="s">
        <v>56</v>
      </c>
      <c r="D7" s="1" t="s">
        <v>56</v>
      </c>
      <c r="E7" s="1">
        <f t="shared" si="0"/>
        <v>18</v>
      </c>
      <c r="F7" s="4">
        <f t="shared" si="1"/>
        <v>0.4</v>
      </c>
      <c r="G7" s="1">
        <f t="shared" si="2"/>
        <v>64</v>
      </c>
      <c r="H7" s="1">
        <f t="shared" si="3"/>
        <v>45</v>
      </c>
      <c r="M7">
        <v>2</v>
      </c>
      <c r="N7">
        <v>2</v>
      </c>
      <c r="O7">
        <v>1</v>
      </c>
      <c r="Q7">
        <v>3</v>
      </c>
      <c r="T7">
        <v>17</v>
      </c>
      <c r="V7">
        <v>2</v>
      </c>
      <c r="AA7">
        <v>1</v>
      </c>
      <c r="AB7">
        <v>5</v>
      </c>
      <c r="AC7">
        <v>6</v>
      </c>
      <c r="AD7">
        <v>3</v>
      </c>
      <c r="AE7">
        <v>1</v>
      </c>
      <c r="AF7">
        <v>3</v>
      </c>
      <c r="AG7">
        <v>2</v>
      </c>
      <c r="AR7">
        <v>1</v>
      </c>
      <c r="AS7">
        <v>5</v>
      </c>
      <c r="AT7">
        <v>4</v>
      </c>
      <c r="AV7">
        <v>2</v>
      </c>
      <c r="AX7">
        <v>4</v>
      </c>
    </row>
    <row r="8" spans="1:48" ht="12.75">
      <c r="A8" t="s">
        <v>400</v>
      </c>
      <c r="B8" t="s">
        <v>399</v>
      </c>
      <c r="C8" s="1" t="s">
        <v>56</v>
      </c>
      <c r="D8" s="1" t="s">
        <v>401</v>
      </c>
      <c r="E8" s="1">
        <f t="shared" si="0"/>
        <v>14</v>
      </c>
      <c r="F8" s="4">
        <f t="shared" si="1"/>
        <v>0.3111111111111111</v>
      </c>
      <c r="G8" s="1">
        <f t="shared" si="2"/>
        <v>152</v>
      </c>
      <c r="H8" s="1">
        <f t="shared" si="3"/>
        <v>45</v>
      </c>
      <c r="L8">
        <v>4</v>
      </c>
      <c r="M8">
        <v>6</v>
      </c>
      <c r="N8">
        <v>4</v>
      </c>
      <c r="O8">
        <v>3</v>
      </c>
      <c r="P8">
        <v>4</v>
      </c>
      <c r="Q8">
        <v>10</v>
      </c>
      <c r="R8">
        <v>2</v>
      </c>
      <c r="AE8">
        <v>25</v>
      </c>
      <c r="AF8">
        <v>9</v>
      </c>
      <c r="AG8">
        <v>1</v>
      </c>
      <c r="AM8">
        <v>4</v>
      </c>
      <c r="AR8">
        <v>1</v>
      </c>
      <c r="AU8">
        <v>73</v>
      </c>
      <c r="AV8">
        <v>6</v>
      </c>
    </row>
    <row r="9" spans="1:50" ht="12.75">
      <c r="A9" t="s">
        <v>414</v>
      </c>
      <c r="B9" t="s">
        <v>413</v>
      </c>
      <c r="C9" s="1" t="s">
        <v>56</v>
      </c>
      <c r="D9" s="1" t="s">
        <v>56</v>
      </c>
      <c r="E9" s="1">
        <f t="shared" si="0"/>
        <v>13</v>
      </c>
      <c r="F9" s="4">
        <f t="shared" si="1"/>
        <v>0.28888888888888886</v>
      </c>
      <c r="G9" s="1">
        <f t="shared" si="2"/>
        <v>171</v>
      </c>
      <c r="H9" s="1">
        <f t="shared" si="3"/>
        <v>45</v>
      </c>
      <c r="N9">
        <v>56</v>
      </c>
      <c r="P9">
        <v>84</v>
      </c>
      <c r="R9">
        <v>1</v>
      </c>
      <c r="U9">
        <v>12</v>
      </c>
      <c r="W9">
        <v>4</v>
      </c>
      <c r="X9">
        <v>2</v>
      </c>
      <c r="Y9">
        <v>5</v>
      </c>
      <c r="Z9">
        <v>1</v>
      </c>
      <c r="AA9">
        <v>2</v>
      </c>
      <c r="AE9">
        <v>1</v>
      </c>
      <c r="AG9">
        <v>1</v>
      </c>
      <c r="AR9">
        <v>1</v>
      </c>
      <c r="AX9">
        <v>1</v>
      </c>
    </row>
    <row r="10" spans="1:50" ht="12.75">
      <c r="A10" t="s">
        <v>398</v>
      </c>
      <c r="B10" t="s">
        <v>397</v>
      </c>
      <c r="C10" s="1" t="s">
        <v>56</v>
      </c>
      <c r="D10" s="1" t="s">
        <v>56</v>
      </c>
      <c r="E10" s="1">
        <f t="shared" si="0"/>
        <v>13</v>
      </c>
      <c r="F10" s="4">
        <f t="shared" si="1"/>
        <v>0.28888888888888886</v>
      </c>
      <c r="G10" s="1">
        <f t="shared" si="2"/>
        <v>107</v>
      </c>
      <c r="H10" s="1">
        <f t="shared" si="3"/>
        <v>45</v>
      </c>
      <c r="R10">
        <v>8</v>
      </c>
      <c r="U10">
        <v>2</v>
      </c>
      <c r="V10">
        <v>51</v>
      </c>
      <c r="W10">
        <v>3</v>
      </c>
      <c r="AA10">
        <v>2</v>
      </c>
      <c r="AB10">
        <v>9</v>
      </c>
      <c r="AC10">
        <v>12</v>
      </c>
      <c r="AD10">
        <v>5</v>
      </c>
      <c r="AE10">
        <v>3</v>
      </c>
      <c r="AG10">
        <v>2</v>
      </c>
      <c r="AS10">
        <v>2</v>
      </c>
      <c r="AT10">
        <v>6</v>
      </c>
      <c r="AX10">
        <v>2</v>
      </c>
    </row>
    <row r="11" spans="1:45" ht="12.75">
      <c r="A11" t="s">
        <v>410</v>
      </c>
      <c r="B11" t="s">
        <v>409</v>
      </c>
      <c r="C11" s="1">
        <v>3</v>
      </c>
      <c r="D11" s="1">
        <v>3</v>
      </c>
      <c r="E11" s="1">
        <f t="shared" si="0"/>
        <v>5</v>
      </c>
      <c r="F11" s="4">
        <f t="shared" si="1"/>
        <v>0.1111111111111111</v>
      </c>
      <c r="G11" s="1">
        <f t="shared" si="2"/>
        <v>11</v>
      </c>
      <c r="H11" s="1">
        <f t="shared" si="3"/>
        <v>45</v>
      </c>
      <c r="T11">
        <v>2</v>
      </c>
      <c r="V11">
        <v>2</v>
      </c>
      <c r="AC11">
        <v>3</v>
      </c>
      <c r="AD11">
        <v>2</v>
      </c>
      <c r="AS11">
        <v>2</v>
      </c>
    </row>
    <row r="12" spans="1:32" ht="12.75">
      <c r="A12" t="s">
        <v>403</v>
      </c>
      <c r="B12" t="s">
        <v>402</v>
      </c>
      <c r="C12" s="1">
        <v>3</v>
      </c>
      <c r="D12" s="1" t="s">
        <v>56</v>
      </c>
      <c r="E12" s="1">
        <f t="shared" si="0"/>
        <v>1</v>
      </c>
      <c r="F12" s="4">
        <f t="shared" si="1"/>
        <v>0.022222222222222223</v>
      </c>
      <c r="G12" s="1">
        <f t="shared" si="2"/>
        <v>1</v>
      </c>
      <c r="H12" s="1">
        <f t="shared" si="3"/>
        <v>45</v>
      </c>
      <c r="AF12">
        <v>1</v>
      </c>
    </row>
    <row r="13" spans="1:48" ht="12.75">
      <c r="A13" t="s">
        <v>407</v>
      </c>
      <c r="B13" t="s">
        <v>406</v>
      </c>
      <c r="C13" s="1">
        <v>2</v>
      </c>
      <c r="D13" s="1" t="s">
        <v>408</v>
      </c>
      <c r="E13" s="1">
        <f t="shared" si="0"/>
        <v>5</v>
      </c>
      <c r="F13" s="4">
        <f t="shared" si="1"/>
        <v>0.1111111111111111</v>
      </c>
      <c r="G13" s="1">
        <f t="shared" si="2"/>
        <v>19</v>
      </c>
      <c r="H13" s="1">
        <f t="shared" si="3"/>
        <v>45</v>
      </c>
      <c r="L13">
        <v>1</v>
      </c>
      <c r="M13">
        <v>3</v>
      </c>
      <c r="N13">
        <v>1</v>
      </c>
      <c r="AU13">
        <v>11</v>
      </c>
      <c r="AV13">
        <v>3</v>
      </c>
    </row>
    <row r="14" spans="1:46" ht="12.75">
      <c r="A14" t="s">
        <v>416</v>
      </c>
      <c r="B14" t="s">
        <v>415</v>
      </c>
      <c r="C14" s="1" t="s">
        <v>56</v>
      </c>
      <c r="D14" s="1" t="s">
        <v>56</v>
      </c>
      <c r="E14" s="1">
        <f t="shared" si="0"/>
        <v>7</v>
      </c>
      <c r="F14" s="4">
        <f t="shared" si="1"/>
        <v>0.15555555555555556</v>
      </c>
      <c r="G14" s="1">
        <f t="shared" si="2"/>
        <v>17</v>
      </c>
      <c r="H14" s="1">
        <f t="shared" si="3"/>
        <v>45</v>
      </c>
      <c r="R14">
        <v>1</v>
      </c>
      <c r="V14">
        <v>3</v>
      </c>
      <c r="AB14">
        <v>4</v>
      </c>
      <c r="AC14">
        <v>3</v>
      </c>
      <c r="AD14">
        <v>2</v>
      </c>
      <c r="AS14">
        <v>2</v>
      </c>
      <c r="AT14">
        <v>2</v>
      </c>
    </row>
    <row r="15" spans="1:48" ht="12.75">
      <c r="A15" t="s">
        <v>418</v>
      </c>
      <c r="B15" t="s">
        <v>417</v>
      </c>
      <c r="C15" s="1">
        <v>3</v>
      </c>
      <c r="D15" s="1" t="s">
        <v>67</v>
      </c>
      <c r="E15" s="1">
        <f t="shared" si="0"/>
        <v>10</v>
      </c>
      <c r="F15" s="4">
        <f t="shared" si="1"/>
        <v>0.2222222222222222</v>
      </c>
      <c r="G15" s="1">
        <f t="shared" si="2"/>
        <v>43</v>
      </c>
      <c r="H15" s="1">
        <f t="shared" si="3"/>
        <v>45</v>
      </c>
      <c r="L15">
        <v>4</v>
      </c>
      <c r="M15">
        <v>3</v>
      </c>
      <c r="V15">
        <v>7</v>
      </c>
      <c r="W15">
        <v>2</v>
      </c>
      <c r="X15">
        <v>4</v>
      </c>
      <c r="Y15">
        <v>10</v>
      </c>
      <c r="AF15">
        <v>6</v>
      </c>
      <c r="AS15">
        <v>3</v>
      </c>
      <c r="AU15">
        <v>1</v>
      </c>
      <c r="AV15">
        <v>3</v>
      </c>
    </row>
    <row r="16" spans="1:50" ht="12.75">
      <c r="A16" t="s">
        <v>396</v>
      </c>
      <c r="B16" t="s">
        <v>395</v>
      </c>
      <c r="C16" s="1">
        <v>3</v>
      </c>
      <c r="D16" s="1">
        <v>3</v>
      </c>
      <c r="E16" s="1">
        <f t="shared" si="0"/>
        <v>9</v>
      </c>
      <c r="F16" s="4">
        <f t="shared" si="1"/>
        <v>0.2</v>
      </c>
      <c r="G16" s="1">
        <f t="shared" si="2"/>
        <v>18</v>
      </c>
      <c r="H16" s="1">
        <f t="shared" si="3"/>
        <v>45</v>
      </c>
      <c r="V16">
        <v>3</v>
      </c>
      <c r="Z16">
        <v>1</v>
      </c>
      <c r="AC16">
        <v>3</v>
      </c>
      <c r="AD16">
        <v>2</v>
      </c>
      <c r="AS16">
        <v>3</v>
      </c>
      <c r="AT16">
        <v>2</v>
      </c>
      <c r="AU16">
        <v>1</v>
      </c>
      <c r="AV16">
        <v>1</v>
      </c>
      <c r="AX16">
        <v>2</v>
      </c>
    </row>
    <row r="17" spans="1:50" ht="12.75">
      <c r="A17" t="s">
        <v>430</v>
      </c>
      <c r="B17" t="s">
        <v>429</v>
      </c>
      <c r="C17" s="1" t="s">
        <v>56</v>
      </c>
      <c r="D17" s="1" t="s">
        <v>56</v>
      </c>
      <c r="E17" s="1">
        <f t="shared" si="0"/>
        <v>24</v>
      </c>
      <c r="F17" s="4">
        <f t="shared" si="1"/>
        <v>0.5333333333333333</v>
      </c>
      <c r="G17" s="1">
        <f t="shared" si="2"/>
        <v>277</v>
      </c>
      <c r="H17" s="1">
        <f t="shared" si="3"/>
        <v>45</v>
      </c>
      <c r="L17">
        <v>1</v>
      </c>
      <c r="M17">
        <v>20</v>
      </c>
      <c r="N17">
        <v>3</v>
      </c>
      <c r="O17">
        <v>2</v>
      </c>
      <c r="P17">
        <v>1</v>
      </c>
      <c r="Q17">
        <v>3</v>
      </c>
      <c r="R17">
        <v>2</v>
      </c>
      <c r="U17">
        <v>48</v>
      </c>
      <c r="V17">
        <v>17</v>
      </c>
      <c r="W17">
        <v>7</v>
      </c>
      <c r="Z17">
        <v>7</v>
      </c>
      <c r="AA17">
        <v>4</v>
      </c>
      <c r="AB17">
        <v>24</v>
      </c>
      <c r="AC17">
        <v>10</v>
      </c>
      <c r="AD17">
        <v>12</v>
      </c>
      <c r="AE17">
        <v>2</v>
      </c>
      <c r="AF17">
        <v>22</v>
      </c>
      <c r="AG17">
        <v>4</v>
      </c>
      <c r="AR17">
        <v>3</v>
      </c>
      <c r="AS17">
        <v>10</v>
      </c>
      <c r="AT17">
        <v>23</v>
      </c>
      <c r="AU17">
        <v>28</v>
      </c>
      <c r="AV17">
        <v>20</v>
      </c>
      <c r="AX17">
        <v>4</v>
      </c>
    </row>
    <row r="18" spans="1:46" ht="12.75">
      <c r="A18" t="s">
        <v>432</v>
      </c>
      <c r="B18" t="s">
        <v>431</v>
      </c>
      <c r="C18" s="1" t="s">
        <v>56</v>
      </c>
      <c r="D18" s="1" t="s">
        <v>56</v>
      </c>
      <c r="E18" s="1">
        <f t="shared" si="0"/>
        <v>9</v>
      </c>
      <c r="F18" s="4">
        <f t="shared" si="1"/>
        <v>0.2</v>
      </c>
      <c r="G18" s="1">
        <f t="shared" si="2"/>
        <v>22</v>
      </c>
      <c r="H18" s="1">
        <f t="shared" si="3"/>
        <v>45</v>
      </c>
      <c r="R18">
        <v>1</v>
      </c>
      <c r="V18">
        <v>5</v>
      </c>
      <c r="AB18">
        <v>2</v>
      </c>
      <c r="AC18">
        <v>3</v>
      </c>
      <c r="AE18">
        <v>1</v>
      </c>
      <c r="AF18">
        <v>1</v>
      </c>
      <c r="AG18">
        <v>1</v>
      </c>
      <c r="AS18">
        <v>6</v>
      </c>
      <c r="AT18">
        <v>2</v>
      </c>
    </row>
    <row r="19" spans="1:52" ht="12.75">
      <c r="A19" t="s">
        <v>422</v>
      </c>
      <c r="B19" t="s">
        <v>421</v>
      </c>
      <c r="C19" s="1">
        <v>2</v>
      </c>
      <c r="D19" s="1">
        <v>2</v>
      </c>
      <c r="E19" s="1">
        <f t="shared" si="0"/>
        <v>24</v>
      </c>
      <c r="F19" s="4">
        <f t="shared" si="1"/>
        <v>0.5333333333333333</v>
      </c>
      <c r="G19" s="1">
        <f t="shared" si="2"/>
        <v>251</v>
      </c>
      <c r="H19" s="1">
        <f t="shared" si="3"/>
        <v>45</v>
      </c>
      <c r="J19">
        <v>13</v>
      </c>
      <c r="K19">
        <v>2</v>
      </c>
      <c r="L19">
        <v>16</v>
      </c>
      <c r="M19">
        <v>13</v>
      </c>
      <c r="N19">
        <v>2</v>
      </c>
      <c r="O19">
        <v>2</v>
      </c>
      <c r="P19">
        <v>1</v>
      </c>
      <c r="Q19">
        <v>2</v>
      </c>
      <c r="R19">
        <v>2</v>
      </c>
      <c r="S19">
        <v>11</v>
      </c>
      <c r="X19">
        <v>5</v>
      </c>
      <c r="Y19">
        <v>6</v>
      </c>
      <c r="AE19">
        <v>3</v>
      </c>
      <c r="AF19">
        <v>2</v>
      </c>
      <c r="AJ19">
        <v>21</v>
      </c>
      <c r="AK19">
        <v>3</v>
      </c>
      <c r="AL19">
        <v>42</v>
      </c>
      <c r="AM19">
        <v>45</v>
      </c>
      <c r="AQ19">
        <v>24</v>
      </c>
      <c r="AU19">
        <v>6</v>
      </c>
      <c r="AV19">
        <v>13</v>
      </c>
      <c r="AW19">
        <v>8</v>
      </c>
      <c r="AY19">
        <v>5</v>
      </c>
      <c r="AZ19">
        <v>4</v>
      </c>
    </row>
    <row r="20" spans="1:49" ht="12.75">
      <c r="A20" t="s">
        <v>436</v>
      </c>
      <c r="B20" t="s">
        <v>435</v>
      </c>
      <c r="C20" s="1" t="s">
        <v>56</v>
      </c>
      <c r="D20" s="1" t="s">
        <v>56</v>
      </c>
      <c r="E20" s="1">
        <f t="shared" si="0"/>
        <v>21</v>
      </c>
      <c r="F20" s="4">
        <f t="shared" si="1"/>
        <v>0.4666666666666667</v>
      </c>
      <c r="G20" s="1">
        <f t="shared" si="2"/>
        <v>570</v>
      </c>
      <c r="H20" s="1">
        <f t="shared" si="3"/>
        <v>45</v>
      </c>
      <c r="L20">
        <v>2</v>
      </c>
      <c r="M20">
        <v>21</v>
      </c>
      <c r="O20">
        <v>3</v>
      </c>
      <c r="P20">
        <v>90</v>
      </c>
      <c r="Q20">
        <v>109</v>
      </c>
      <c r="R20">
        <v>1</v>
      </c>
      <c r="U20">
        <v>2</v>
      </c>
      <c r="X20">
        <v>155</v>
      </c>
      <c r="Y20">
        <v>120</v>
      </c>
      <c r="AA20">
        <v>1</v>
      </c>
      <c r="AE20">
        <v>3</v>
      </c>
      <c r="AF20">
        <v>4</v>
      </c>
      <c r="AG20">
        <v>1</v>
      </c>
      <c r="AJ20">
        <v>5</v>
      </c>
      <c r="AK20">
        <v>1</v>
      </c>
      <c r="AL20">
        <v>15</v>
      </c>
      <c r="AM20">
        <v>6</v>
      </c>
      <c r="AR20">
        <v>2</v>
      </c>
      <c r="AU20">
        <v>1</v>
      </c>
      <c r="AV20">
        <v>21</v>
      </c>
      <c r="AW20">
        <v>7</v>
      </c>
    </row>
    <row r="21" spans="1:50" ht="12.75">
      <c r="A21" t="s">
        <v>405</v>
      </c>
      <c r="B21" t="s">
        <v>404</v>
      </c>
      <c r="C21" s="1">
        <v>2</v>
      </c>
      <c r="D21" s="1" t="s">
        <v>56</v>
      </c>
      <c r="E21" s="1">
        <f t="shared" si="0"/>
        <v>8</v>
      </c>
      <c r="F21" s="4">
        <f t="shared" si="1"/>
        <v>0.17777777777777778</v>
      </c>
      <c r="G21" s="1">
        <f t="shared" si="2"/>
        <v>59</v>
      </c>
      <c r="H21" s="1">
        <f t="shared" si="3"/>
        <v>45</v>
      </c>
      <c r="R21">
        <v>4</v>
      </c>
      <c r="S21">
        <v>8</v>
      </c>
      <c r="T21">
        <v>36</v>
      </c>
      <c r="Z21">
        <v>2</v>
      </c>
      <c r="AE21">
        <v>3</v>
      </c>
      <c r="AF21">
        <v>2</v>
      </c>
      <c r="AG21">
        <v>1</v>
      </c>
      <c r="AX21">
        <v>3</v>
      </c>
    </row>
    <row r="22" spans="1:50" ht="12.75">
      <c r="A22" t="s">
        <v>392</v>
      </c>
      <c r="B22" t="s">
        <v>391</v>
      </c>
      <c r="C22" s="1" t="s">
        <v>56</v>
      </c>
      <c r="D22" s="1">
        <v>3</v>
      </c>
      <c r="E22" s="1">
        <f t="shared" si="0"/>
        <v>11</v>
      </c>
      <c r="F22" s="4">
        <f t="shared" si="1"/>
        <v>0.24444444444444444</v>
      </c>
      <c r="G22" s="1">
        <f t="shared" si="2"/>
        <v>156</v>
      </c>
      <c r="H22" s="1">
        <f t="shared" si="3"/>
        <v>45</v>
      </c>
      <c r="R22">
        <v>2</v>
      </c>
      <c r="V22">
        <v>55</v>
      </c>
      <c r="Z22">
        <v>1</v>
      </c>
      <c r="AB22">
        <v>18</v>
      </c>
      <c r="AC22">
        <v>3</v>
      </c>
      <c r="AD22">
        <v>5</v>
      </c>
      <c r="AF22">
        <v>46</v>
      </c>
      <c r="AG22">
        <v>3</v>
      </c>
      <c r="AS22">
        <v>13</v>
      </c>
      <c r="AT22">
        <v>8</v>
      </c>
      <c r="AX22">
        <v>2</v>
      </c>
    </row>
    <row r="23" spans="1:46" ht="12.75">
      <c r="A23" t="s">
        <v>434</v>
      </c>
      <c r="B23" t="s">
        <v>433</v>
      </c>
      <c r="C23" s="1" t="s">
        <v>56</v>
      </c>
      <c r="D23" s="1" t="s">
        <v>56</v>
      </c>
      <c r="E23" s="1">
        <f t="shared" si="0"/>
        <v>6</v>
      </c>
      <c r="F23" s="4">
        <f t="shared" si="1"/>
        <v>0.13333333333333333</v>
      </c>
      <c r="G23" s="1">
        <f t="shared" si="2"/>
        <v>16</v>
      </c>
      <c r="H23" s="1">
        <f t="shared" si="3"/>
        <v>45</v>
      </c>
      <c r="W23">
        <v>2</v>
      </c>
      <c r="AB23">
        <v>4</v>
      </c>
      <c r="AC23">
        <v>2</v>
      </c>
      <c r="AD23">
        <v>2</v>
      </c>
      <c r="AS23">
        <v>5</v>
      </c>
      <c r="AT23">
        <v>1</v>
      </c>
    </row>
    <row r="24" spans="1:50" ht="12.75">
      <c r="A24" t="s">
        <v>426</v>
      </c>
      <c r="B24" t="s">
        <v>425</v>
      </c>
      <c r="C24" s="1">
        <v>3</v>
      </c>
      <c r="D24" s="1" t="s">
        <v>56</v>
      </c>
      <c r="E24" s="1">
        <f t="shared" si="0"/>
        <v>27</v>
      </c>
      <c r="F24" s="4">
        <f t="shared" si="1"/>
        <v>0.6</v>
      </c>
      <c r="G24" s="1">
        <f t="shared" si="2"/>
        <v>2639</v>
      </c>
      <c r="H24" s="1">
        <f t="shared" si="3"/>
        <v>45</v>
      </c>
      <c r="I24">
        <v>7</v>
      </c>
      <c r="J24">
        <v>57</v>
      </c>
      <c r="K24">
        <v>34</v>
      </c>
      <c r="L24">
        <v>18</v>
      </c>
      <c r="M24">
        <v>1</v>
      </c>
      <c r="R24">
        <v>3</v>
      </c>
      <c r="S24">
        <v>6</v>
      </c>
      <c r="T24">
        <v>4</v>
      </c>
      <c r="U24">
        <v>1</v>
      </c>
      <c r="W24">
        <v>7</v>
      </c>
      <c r="X24">
        <v>130</v>
      </c>
      <c r="Y24">
        <v>104</v>
      </c>
      <c r="AE24">
        <v>83</v>
      </c>
      <c r="AG24">
        <v>1</v>
      </c>
      <c r="AH24">
        <v>4</v>
      </c>
      <c r="AI24">
        <v>4</v>
      </c>
      <c r="AJ24">
        <v>72</v>
      </c>
      <c r="AK24">
        <v>14</v>
      </c>
      <c r="AL24">
        <v>616</v>
      </c>
      <c r="AN24">
        <v>257</v>
      </c>
      <c r="AO24">
        <v>306</v>
      </c>
      <c r="AP24">
        <v>328</v>
      </c>
      <c r="AQ24">
        <v>419</v>
      </c>
      <c r="AU24">
        <v>3</v>
      </c>
      <c r="AV24">
        <v>1</v>
      </c>
      <c r="AW24">
        <v>158</v>
      </c>
      <c r="AX24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A1" sqref="A1:IV1"/>
    </sheetView>
  </sheetViews>
  <sheetFormatPr defaultColWidth="11.421875" defaultRowHeight="12.75"/>
  <cols>
    <col min="1" max="1" width="11.28125" style="0" bestFit="1" customWidth="1"/>
    <col min="2" max="2" width="16.57421875" style="0" bestFit="1" customWidth="1"/>
    <col min="3" max="3" width="4.8515625" style="0" bestFit="1" customWidth="1"/>
    <col min="4" max="4" width="3.57421875" style="0" bestFit="1" customWidth="1"/>
    <col min="5" max="11" width="10.57421875" style="0" bestFit="1" customWidth="1"/>
  </cols>
  <sheetData>
    <row r="1" spans="1:10" s="2" customFormat="1" ht="12.75">
      <c r="A1" s="2" t="s">
        <v>0</v>
      </c>
      <c r="B1" s="2" t="s">
        <v>219</v>
      </c>
      <c r="C1" s="2" t="s">
        <v>217</v>
      </c>
      <c r="D1" s="2" t="s">
        <v>218</v>
      </c>
      <c r="E1" s="2" t="s">
        <v>222</v>
      </c>
      <c r="F1" s="2" t="s">
        <v>223</v>
      </c>
      <c r="G1" s="2" t="s">
        <v>225</v>
      </c>
      <c r="H1" s="2" t="s">
        <v>226</v>
      </c>
      <c r="I1" s="2" t="s">
        <v>227</v>
      </c>
      <c r="J1" s="2" t="s">
        <v>229</v>
      </c>
    </row>
    <row r="2" spans="1:9" ht="12.75">
      <c r="A2" t="s">
        <v>231</v>
      </c>
      <c r="B2" t="s">
        <v>230</v>
      </c>
      <c r="C2" t="s">
        <v>56</v>
      </c>
      <c r="D2" t="s">
        <v>56</v>
      </c>
      <c r="I2">
        <v>1</v>
      </c>
    </row>
    <row r="3" spans="1:10" ht="12.75">
      <c r="A3" t="s">
        <v>233</v>
      </c>
      <c r="B3" t="s">
        <v>232</v>
      </c>
      <c r="C3" t="s">
        <v>56</v>
      </c>
      <c r="D3" t="s">
        <v>234</v>
      </c>
      <c r="E3">
        <v>1</v>
      </c>
      <c r="F3">
        <v>10</v>
      </c>
      <c r="H3">
        <v>5</v>
      </c>
      <c r="J3">
        <v>3</v>
      </c>
    </row>
    <row r="4" spans="1:7" ht="12.75">
      <c r="A4" t="s">
        <v>236</v>
      </c>
      <c r="B4" t="s">
        <v>235</v>
      </c>
      <c r="C4" t="s">
        <v>56</v>
      </c>
      <c r="D4" t="s">
        <v>56</v>
      </c>
      <c r="G4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A1" sqref="A1:IV1"/>
    </sheetView>
  </sheetViews>
  <sheetFormatPr defaultColWidth="11.421875" defaultRowHeight="12.75"/>
  <cols>
    <col min="1" max="1" width="11.28125" style="0" bestFit="1" customWidth="1"/>
    <col min="2" max="2" width="11.7109375" style="0" bestFit="1" customWidth="1"/>
    <col min="3" max="3" width="4.8515625" style="0" bestFit="1" customWidth="1"/>
    <col min="4" max="4" width="3.57421875" style="0" bestFit="1" customWidth="1"/>
    <col min="5" max="7" width="10.57421875" style="0" bestFit="1" customWidth="1"/>
  </cols>
  <sheetData>
    <row r="1" spans="1:7" s="2" customFormat="1" ht="12.75">
      <c r="A1" s="2" t="s">
        <v>0</v>
      </c>
      <c r="B1" s="2" t="s">
        <v>219</v>
      </c>
      <c r="C1" s="2" t="s">
        <v>217</v>
      </c>
      <c r="D1" s="2" t="s">
        <v>218</v>
      </c>
      <c r="E1" s="2" t="s">
        <v>223</v>
      </c>
      <c r="F1" s="2" t="s">
        <v>226</v>
      </c>
      <c r="G1" s="2" t="s">
        <v>228</v>
      </c>
    </row>
    <row r="2" spans="1:7" ht="12.75">
      <c r="A2" t="s">
        <v>231</v>
      </c>
      <c r="B2" t="s">
        <v>230</v>
      </c>
      <c r="C2" t="s">
        <v>56</v>
      </c>
      <c r="D2" t="s">
        <v>56</v>
      </c>
      <c r="E2">
        <v>500</v>
      </c>
      <c r="F2">
        <v>100</v>
      </c>
      <c r="G2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83"/>
  <sheetViews>
    <sheetView workbookViewId="0" topLeftCell="A1">
      <selection activeCell="A1" sqref="A1"/>
    </sheetView>
  </sheetViews>
  <sheetFormatPr defaultColWidth="11.421875" defaultRowHeight="12.75"/>
  <cols>
    <col min="1" max="1" width="21.7109375" style="0" bestFit="1" customWidth="1"/>
    <col min="2" max="2" width="26.140625" style="0" bestFit="1" customWidth="1"/>
    <col min="3" max="3" width="4.8515625" style="1" bestFit="1" customWidth="1"/>
    <col min="4" max="4" width="3.57421875" style="1" bestFit="1" customWidth="1"/>
    <col min="5" max="5" width="12.7109375" style="0" bestFit="1" customWidth="1"/>
    <col min="6" max="58" width="9.7109375" style="0" bestFit="1" customWidth="1"/>
  </cols>
  <sheetData>
    <row r="1" spans="1:58" s="2" customFormat="1" ht="12.75">
      <c r="A1" s="2" t="s">
        <v>0</v>
      </c>
      <c r="B1" s="2" t="s">
        <v>219</v>
      </c>
      <c r="C1" s="3" t="s">
        <v>217</v>
      </c>
      <c r="D1" s="3" t="s">
        <v>218</v>
      </c>
      <c r="E1" s="2" t="s">
        <v>220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</row>
    <row r="2" spans="1:58" ht="12.75">
      <c r="A2" t="s">
        <v>208</v>
      </c>
      <c r="B2" t="s">
        <v>207</v>
      </c>
      <c r="C2" s="1" t="s">
        <v>56</v>
      </c>
      <c r="D2" s="1" t="s">
        <v>56</v>
      </c>
      <c r="E2">
        <f aca="true" t="shared" si="0" ref="E2:E33">SUM(F2:BF2)</f>
        <v>122</v>
      </c>
      <c r="F2">
        <v>6</v>
      </c>
      <c r="H2">
        <v>3</v>
      </c>
      <c r="I2">
        <v>6</v>
      </c>
      <c r="J2">
        <v>2</v>
      </c>
      <c r="K2">
        <v>3</v>
      </c>
      <c r="L2">
        <v>1</v>
      </c>
      <c r="N2">
        <v>2</v>
      </c>
      <c r="O2">
        <v>2</v>
      </c>
      <c r="P2">
        <v>1</v>
      </c>
      <c r="Q2">
        <v>1</v>
      </c>
      <c r="S2">
        <v>2</v>
      </c>
      <c r="T2">
        <v>4</v>
      </c>
      <c r="U2">
        <v>5</v>
      </c>
      <c r="Z2">
        <v>6</v>
      </c>
      <c r="AA2">
        <v>3</v>
      </c>
      <c r="AC2">
        <v>5</v>
      </c>
      <c r="AD2">
        <v>3</v>
      </c>
      <c r="AE2">
        <v>2</v>
      </c>
      <c r="AG2">
        <v>2</v>
      </c>
      <c r="AH2">
        <v>1</v>
      </c>
      <c r="AI2">
        <v>4</v>
      </c>
      <c r="AJ2">
        <v>8</v>
      </c>
      <c r="AK2">
        <v>2</v>
      </c>
      <c r="AL2">
        <v>2</v>
      </c>
      <c r="AM2">
        <v>1</v>
      </c>
      <c r="AO2">
        <v>4</v>
      </c>
      <c r="AQ2">
        <v>1</v>
      </c>
      <c r="AR2">
        <v>2</v>
      </c>
      <c r="AT2">
        <v>1</v>
      </c>
      <c r="AV2">
        <v>1</v>
      </c>
      <c r="AW2">
        <v>3</v>
      </c>
      <c r="AX2">
        <v>7</v>
      </c>
      <c r="AY2">
        <v>2</v>
      </c>
      <c r="BA2">
        <v>9</v>
      </c>
      <c r="BB2">
        <v>3</v>
      </c>
      <c r="BC2">
        <v>2</v>
      </c>
      <c r="BD2">
        <v>3</v>
      </c>
      <c r="BE2">
        <v>2</v>
      </c>
      <c r="BF2">
        <v>5</v>
      </c>
    </row>
    <row r="3" spans="1:44" ht="12.75">
      <c r="A3" t="s">
        <v>130</v>
      </c>
      <c r="B3" t="s">
        <v>129</v>
      </c>
      <c r="C3" s="1" t="s">
        <v>56</v>
      </c>
      <c r="D3" s="1" t="s">
        <v>56</v>
      </c>
      <c r="E3">
        <f t="shared" si="0"/>
        <v>6</v>
      </c>
      <c r="F3">
        <v>2</v>
      </c>
      <c r="X3">
        <v>1</v>
      </c>
      <c r="Z3">
        <v>1</v>
      </c>
      <c r="AI3">
        <v>1</v>
      </c>
      <c r="AR3">
        <v>1</v>
      </c>
    </row>
    <row r="4" spans="1:58" ht="12.75">
      <c r="A4" t="s">
        <v>144</v>
      </c>
      <c r="B4" t="s">
        <v>143</v>
      </c>
      <c r="C4" s="1" t="s">
        <v>56</v>
      </c>
      <c r="D4" s="1" t="s">
        <v>56</v>
      </c>
      <c r="E4">
        <f t="shared" si="0"/>
        <v>85</v>
      </c>
      <c r="F4">
        <v>5</v>
      </c>
      <c r="G4">
        <v>2</v>
      </c>
      <c r="H4">
        <v>2</v>
      </c>
      <c r="I4">
        <v>1</v>
      </c>
      <c r="K4">
        <v>2</v>
      </c>
      <c r="N4">
        <v>1</v>
      </c>
      <c r="O4">
        <v>1</v>
      </c>
      <c r="Q4">
        <v>1</v>
      </c>
      <c r="R4">
        <v>1</v>
      </c>
      <c r="S4">
        <v>3</v>
      </c>
      <c r="T4">
        <v>2</v>
      </c>
      <c r="U4">
        <v>1</v>
      </c>
      <c r="V4">
        <v>1</v>
      </c>
      <c r="X4">
        <v>2</v>
      </c>
      <c r="Y4">
        <v>4</v>
      </c>
      <c r="Z4">
        <v>4</v>
      </c>
      <c r="AB4">
        <v>1</v>
      </c>
      <c r="AC4">
        <v>4</v>
      </c>
      <c r="AD4">
        <v>3</v>
      </c>
      <c r="AE4">
        <v>1</v>
      </c>
      <c r="AF4">
        <v>1</v>
      </c>
      <c r="AG4">
        <v>4</v>
      </c>
      <c r="AH4">
        <v>2</v>
      </c>
      <c r="AI4">
        <v>2</v>
      </c>
      <c r="AJ4">
        <v>6</v>
      </c>
      <c r="AK4">
        <v>1</v>
      </c>
      <c r="AL4">
        <v>2</v>
      </c>
      <c r="AM4">
        <v>2</v>
      </c>
      <c r="AN4">
        <v>1</v>
      </c>
      <c r="AQ4">
        <v>1</v>
      </c>
      <c r="AR4">
        <v>3</v>
      </c>
      <c r="AS4">
        <v>1</v>
      </c>
      <c r="AT4">
        <v>1</v>
      </c>
      <c r="AU4">
        <v>1</v>
      </c>
      <c r="AV4">
        <v>2</v>
      </c>
      <c r="AW4">
        <v>2</v>
      </c>
      <c r="AX4">
        <v>2</v>
      </c>
      <c r="AZ4">
        <v>1</v>
      </c>
      <c r="BA4">
        <v>4</v>
      </c>
      <c r="BC4">
        <v>1</v>
      </c>
      <c r="BF4">
        <v>3</v>
      </c>
    </row>
    <row r="5" spans="1:55" ht="12.75">
      <c r="A5" t="s">
        <v>75</v>
      </c>
      <c r="B5" t="s">
        <v>74</v>
      </c>
      <c r="C5" s="1" t="s">
        <v>67</v>
      </c>
      <c r="D5" s="1" t="s">
        <v>56</v>
      </c>
      <c r="E5">
        <f t="shared" si="0"/>
        <v>1</v>
      </c>
      <c r="BC5">
        <v>1</v>
      </c>
    </row>
    <row r="6" spans="1:45" ht="12.75">
      <c r="A6" t="s">
        <v>221</v>
      </c>
      <c r="B6" t="s">
        <v>124</v>
      </c>
      <c r="C6" s="1" t="s">
        <v>56</v>
      </c>
      <c r="D6" s="1" t="s">
        <v>56</v>
      </c>
      <c r="E6">
        <f t="shared" si="0"/>
        <v>12</v>
      </c>
      <c r="G6">
        <v>3</v>
      </c>
      <c r="J6">
        <v>3</v>
      </c>
      <c r="AQ6">
        <v>3</v>
      </c>
      <c r="AR6">
        <v>1</v>
      </c>
      <c r="AS6">
        <v>2</v>
      </c>
    </row>
    <row r="7" spans="1:41" ht="12.75">
      <c r="A7" t="s">
        <v>142</v>
      </c>
      <c r="B7" t="s">
        <v>141</v>
      </c>
      <c r="C7" s="1" t="s">
        <v>56</v>
      </c>
      <c r="D7" s="1">
        <v>3</v>
      </c>
      <c r="E7">
        <f t="shared" si="0"/>
        <v>7</v>
      </c>
      <c r="X7">
        <v>1</v>
      </c>
      <c r="Y7">
        <v>1</v>
      </c>
      <c r="AB7">
        <v>3</v>
      </c>
      <c r="AM7">
        <v>1</v>
      </c>
      <c r="AO7">
        <v>1</v>
      </c>
    </row>
    <row r="8" spans="1:58" ht="12.75">
      <c r="A8" t="s">
        <v>152</v>
      </c>
      <c r="B8" t="s">
        <v>151</v>
      </c>
      <c r="C8" s="1" t="s">
        <v>56</v>
      </c>
      <c r="D8" s="1" t="s">
        <v>56</v>
      </c>
      <c r="E8">
        <f t="shared" si="0"/>
        <v>41</v>
      </c>
      <c r="F8">
        <v>2</v>
      </c>
      <c r="H8">
        <v>2</v>
      </c>
      <c r="I8">
        <v>1</v>
      </c>
      <c r="J8">
        <v>3</v>
      </c>
      <c r="K8">
        <v>3</v>
      </c>
      <c r="N8">
        <v>1</v>
      </c>
      <c r="O8">
        <v>1</v>
      </c>
      <c r="P8">
        <v>1</v>
      </c>
      <c r="Q8">
        <v>1</v>
      </c>
      <c r="R8">
        <v>1</v>
      </c>
      <c r="T8">
        <v>1</v>
      </c>
      <c r="U8">
        <v>2</v>
      </c>
      <c r="Z8">
        <v>1</v>
      </c>
      <c r="AC8">
        <v>1</v>
      </c>
      <c r="AD8">
        <v>1</v>
      </c>
      <c r="AE8">
        <v>2</v>
      </c>
      <c r="AJ8">
        <v>2</v>
      </c>
      <c r="AK8">
        <v>1</v>
      </c>
      <c r="AL8">
        <v>1</v>
      </c>
      <c r="AO8">
        <v>2</v>
      </c>
      <c r="AQ8">
        <v>1</v>
      </c>
      <c r="AV8">
        <v>1</v>
      </c>
      <c r="AW8">
        <v>1</v>
      </c>
      <c r="AX8">
        <v>2</v>
      </c>
      <c r="AY8">
        <v>1</v>
      </c>
      <c r="BA8">
        <v>1</v>
      </c>
      <c r="BB8">
        <v>1</v>
      </c>
      <c r="BE8">
        <v>1</v>
      </c>
      <c r="BF8">
        <v>2</v>
      </c>
    </row>
    <row r="9" spans="1:7" ht="12.75">
      <c r="A9" t="s">
        <v>204</v>
      </c>
      <c r="B9" t="s">
        <v>203</v>
      </c>
      <c r="C9" s="1" t="s">
        <v>56</v>
      </c>
      <c r="D9" s="1" t="s">
        <v>56</v>
      </c>
      <c r="E9">
        <f t="shared" si="0"/>
        <v>1</v>
      </c>
      <c r="G9">
        <v>1</v>
      </c>
    </row>
    <row r="10" spans="1:19" ht="12.75">
      <c r="A10" t="s">
        <v>188</v>
      </c>
      <c r="B10" t="s">
        <v>187</v>
      </c>
      <c r="C10" s="1">
        <v>3</v>
      </c>
      <c r="D10" s="1">
        <v>3</v>
      </c>
      <c r="E10">
        <f t="shared" si="0"/>
        <v>2</v>
      </c>
      <c r="S10">
        <v>2</v>
      </c>
    </row>
    <row r="11" spans="1:58" ht="12.75">
      <c r="A11" t="s">
        <v>123</v>
      </c>
      <c r="B11" t="s">
        <v>122</v>
      </c>
      <c r="C11" s="1" t="s">
        <v>56</v>
      </c>
      <c r="D11" s="1" t="s">
        <v>56</v>
      </c>
      <c r="E11">
        <f t="shared" si="0"/>
        <v>107</v>
      </c>
      <c r="F11">
        <v>7</v>
      </c>
      <c r="H11">
        <v>4</v>
      </c>
      <c r="I11">
        <v>9</v>
      </c>
      <c r="J11">
        <v>4</v>
      </c>
      <c r="K11">
        <v>4</v>
      </c>
      <c r="L11">
        <v>1</v>
      </c>
      <c r="M11">
        <v>1</v>
      </c>
      <c r="N11">
        <v>2</v>
      </c>
      <c r="O11">
        <v>2</v>
      </c>
      <c r="P11">
        <v>3</v>
      </c>
      <c r="Q11">
        <v>1</v>
      </c>
      <c r="R11">
        <v>2</v>
      </c>
      <c r="T11">
        <v>2</v>
      </c>
      <c r="U11">
        <v>3</v>
      </c>
      <c r="Z11">
        <v>3</v>
      </c>
      <c r="AA11">
        <v>3</v>
      </c>
      <c r="AC11">
        <v>3</v>
      </c>
      <c r="AD11">
        <v>1</v>
      </c>
      <c r="AE11">
        <v>2</v>
      </c>
      <c r="AJ11">
        <v>5</v>
      </c>
      <c r="AK11">
        <v>1</v>
      </c>
      <c r="AL11">
        <v>1</v>
      </c>
      <c r="AM11">
        <v>1</v>
      </c>
      <c r="AN11">
        <v>1</v>
      </c>
      <c r="AO11">
        <v>6</v>
      </c>
      <c r="AT11">
        <v>1</v>
      </c>
      <c r="AV11">
        <v>1</v>
      </c>
      <c r="AW11">
        <v>2</v>
      </c>
      <c r="AX11">
        <v>5</v>
      </c>
      <c r="AY11">
        <v>3</v>
      </c>
      <c r="BA11">
        <v>4</v>
      </c>
      <c r="BB11">
        <v>3</v>
      </c>
      <c r="BC11">
        <v>5</v>
      </c>
      <c r="BD11">
        <v>4</v>
      </c>
      <c r="BE11">
        <v>1</v>
      </c>
      <c r="BF11">
        <v>6</v>
      </c>
    </row>
    <row r="12" spans="1:54" ht="12.75">
      <c r="A12" t="s">
        <v>111</v>
      </c>
      <c r="B12" t="s">
        <v>110</v>
      </c>
      <c r="C12" s="1" t="s">
        <v>56</v>
      </c>
      <c r="D12" s="1" t="s">
        <v>56</v>
      </c>
      <c r="E12">
        <f t="shared" si="0"/>
        <v>4</v>
      </c>
      <c r="O12">
        <v>1</v>
      </c>
      <c r="AV12">
        <v>1</v>
      </c>
      <c r="AX12">
        <v>1</v>
      </c>
      <c r="BB12">
        <v>1</v>
      </c>
    </row>
    <row r="13" spans="1:8" ht="12.75">
      <c r="A13" t="s">
        <v>182</v>
      </c>
      <c r="B13" t="s">
        <v>181</v>
      </c>
      <c r="C13" s="1" t="s">
        <v>56</v>
      </c>
      <c r="D13" s="1" t="s">
        <v>56</v>
      </c>
      <c r="E13">
        <f t="shared" si="0"/>
        <v>1</v>
      </c>
      <c r="H13">
        <v>1</v>
      </c>
    </row>
    <row r="14" spans="1:56" ht="12.75">
      <c r="A14" t="s">
        <v>200</v>
      </c>
      <c r="B14" t="s">
        <v>199</v>
      </c>
      <c r="C14" s="1" t="s">
        <v>56</v>
      </c>
      <c r="D14" s="1" t="s">
        <v>56</v>
      </c>
      <c r="E14">
        <f t="shared" si="0"/>
        <v>72</v>
      </c>
      <c r="F14">
        <v>4</v>
      </c>
      <c r="H14">
        <v>1</v>
      </c>
      <c r="I14">
        <v>3</v>
      </c>
      <c r="J14">
        <v>2</v>
      </c>
      <c r="K14">
        <v>5</v>
      </c>
      <c r="L14">
        <v>1</v>
      </c>
      <c r="M14">
        <v>1</v>
      </c>
      <c r="N14">
        <v>1</v>
      </c>
      <c r="O14">
        <v>3</v>
      </c>
      <c r="Q14">
        <v>3</v>
      </c>
      <c r="R14">
        <v>1</v>
      </c>
      <c r="S14">
        <v>2</v>
      </c>
      <c r="T14">
        <v>2</v>
      </c>
      <c r="V14">
        <v>1</v>
      </c>
      <c r="Y14">
        <v>2</v>
      </c>
      <c r="AA14">
        <v>1</v>
      </c>
      <c r="AB14">
        <v>1</v>
      </c>
      <c r="AG14">
        <v>2</v>
      </c>
      <c r="AH14">
        <v>1</v>
      </c>
      <c r="AI14">
        <v>5</v>
      </c>
      <c r="AJ14">
        <v>4</v>
      </c>
      <c r="AL14">
        <v>2</v>
      </c>
      <c r="AN14">
        <v>2</v>
      </c>
      <c r="AO14">
        <v>1</v>
      </c>
      <c r="AP14">
        <v>1</v>
      </c>
      <c r="AQ14">
        <v>4</v>
      </c>
      <c r="AR14">
        <v>2</v>
      </c>
      <c r="AS14">
        <v>1</v>
      </c>
      <c r="AU14">
        <v>1</v>
      </c>
      <c r="AV14">
        <v>1</v>
      </c>
      <c r="AW14">
        <v>1</v>
      </c>
      <c r="AX14">
        <v>3</v>
      </c>
      <c r="AY14">
        <v>1</v>
      </c>
      <c r="BB14">
        <v>2</v>
      </c>
      <c r="BC14">
        <v>1</v>
      </c>
      <c r="BD14">
        <v>3</v>
      </c>
    </row>
    <row r="15" spans="1:57" ht="12.75">
      <c r="A15" t="s">
        <v>128</v>
      </c>
      <c r="B15" t="s">
        <v>127</v>
      </c>
      <c r="C15" s="1" t="s">
        <v>56</v>
      </c>
      <c r="D15" s="1" t="s">
        <v>56</v>
      </c>
      <c r="E15">
        <f t="shared" si="0"/>
        <v>5</v>
      </c>
      <c r="I15">
        <v>2</v>
      </c>
      <c r="K15">
        <v>1</v>
      </c>
      <c r="T15">
        <v>1</v>
      </c>
      <c r="BE15">
        <v>1</v>
      </c>
    </row>
    <row r="16" spans="1:58" ht="12.75">
      <c r="A16" t="s">
        <v>176</v>
      </c>
      <c r="B16" t="s">
        <v>175</v>
      </c>
      <c r="C16" s="1" t="s">
        <v>56</v>
      </c>
      <c r="D16" s="1" t="s">
        <v>56</v>
      </c>
      <c r="E16">
        <f t="shared" si="0"/>
        <v>8</v>
      </c>
      <c r="U16">
        <v>3</v>
      </c>
      <c r="AJ16">
        <v>1</v>
      </c>
      <c r="AX16">
        <v>1</v>
      </c>
      <c r="BA16">
        <v>1</v>
      </c>
      <c r="BF16">
        <v>2</v>
      </c>
    </row>
    <row r="17" spans="1:56" ht="12.75">
      <c r="A17" t="s">
        <v>166</v>
      </c>
      <c r="B17" t="s">
        <v>165</v>
      </c>
      <c r="C17" s="1" t="s">
        <v>56</v>
      </c>
      <c r="D17" s="1" t="s">
        <v>56</v>
      </c>
      <c r="E17">
        <f t="shared" si="0"/>
        <v>32</v>
      </c>
      <c r="F17">
        <v>1</v>
      </c>
      <c r="H17">
        <v>1</v>
      </c>
      <c r="I17">
        <v>2</v>
      </c>
      <c r="J17">
        <v>1</v>
      </c>
      <c r="L17">
        <v>1</v>
      </c>
      <c r="O17">
        <v>1</v>
      </c>
      <c r="Q17">
        <v>1</v>
      </c>
      <c r="S17">
        <v>4</v>
      </c>
      <c r="V17">
        <v>1</v>
      </c>
      <c r="W17">
        <v>1</v>
      </c>
      <c r="X17">
        <v>2</v>
      </c>
      <c r="Y17">
        <v>1</v>
      </c>
      <c r="AB17">
        <v>1</v>
      </c>
      <c r="AD17">
        <v>2</v>
      </c>
      <c r="AG17">
        <v>2</v>
      </c>
      <c r="AI17">
        <v>1</v>
      </c>
      <c r="AJ17">
        <v>1</v>
      </c>
      <c r="AO17">
        <v>1</v>
      </c>
      <c r="AP17">
        <v>1</v>
      </c>
      <c r="AR17">
        <v>1</v>
      </c>
      <c r="AU17">
        <v>1</v>
      </c>
      <c r="AZ17">
        <v>1</v>
      </c>
      <c r="BB17">
        <v>1</v>
      </c>
      <c r="BC17">
        <v>1</v>
      </c>
      <c r="BD17">
        <v>1</v>
      </c>
    </row>
    <row r="18" spans="1:56" ht="12.75">
      <c r="A18" t="s">
        <v>66</v>
      </c>
      <c r="B18" t="s">
        <v>65</v>
      </c>
      <c r="C18" s="1" t="s">
        <v>67</v>
      </c>
      <c r="D18" s="1">
        <v>3</v>
      </c>
      <c r="E18">
        <f t="shared" si="0"/>
        <v>104</v>
      </c>
      <c r="F18">
        <v>1</v>
      </c>
      <c r="K18">
        <v>1</v>
      </c>
      <c r="M18">
        <v>4</v>
      </c>
      <c r="S18">
        <v>11</v>
      </c>
      <c r="T18">
        <v>2</v>
      </c>
      <c r="V18">
        <v>3</v>
      </c>
      <c r="X18">
        <v>8</v>
      </c>
      <c r="Y18">
        <v>6</v>
      </c>
      <c r="Z18">
        <v>5</v>
      </c>
      <c r="AB18">
        <v>6</v>
      </c>
      <c r="AD18">
        <v>5</v>
      </c>
      <c r="AF18">
        <v>1</v>
      </c>
      <c r="AG18">
        <v>4</v>
      </c>
      <c r="AH18">
        <v>4</v>
      </c>
      <c r="AI18">
        <v>4</v>
      </c>
      <c r="AJ18">
        <v>3</v>
      </c>
      <c r="AL18">
        <v>3</v>
      </c>
      <c r="AM18">
        <v>2</v>
      </c>
      <c r="AN18">
        <v>8</v>
      </c>
      <c r="AP18">
        <v>1</v>
      </c>
      <c r="AQ18">
        <v>4</v>
      </c>
      <c r="AR18">
        <v>5</v>
      </c>
      <c r="AS18">
        <v>4</v>
      </c>
      <c r="AU18">
        <v>1</v>
      </c>
      <c r="AW18">
        <v>2</v>
      </c>
      <c r="AY18">
        <v>2</v>
      </c>
      <c r="BB18">
        <v>2</v>
      </c>
      <c r="BD18">
        <v>2</v>
      </c>
    </row>
    <row r="19" spans="1:41" ht="12.75">
      <c r="A19" t="s">
        <v>140</v>
      </c>
      <c r="B19" t="s">
        <v>139</v>
      </c>
      <c r="C19" s="1" t="s">
        <v>56</v>
      </c>
      <c r="D19" s="1" t="s">
        <v>56</v>
      </c>
      <c r="E19">
        <f t="shared" si="0"/>
        <v>1</v>
      </c>
      <c r="AO19">
        <v>1</v>
      </c>
    </row>
    <row r="20" spans="1:58" ht="12.75">
      <c r="A20" t="s">
        <v>162</v>
      </c>
      <c r="B20" t="s">
        <v>161</v>
      </c>
      <c r="C20" s="1" t="s">
        <v>67</v>
      </c>
      <c r="D20" s="1" t="s">
        <v>67</v>
      </c>
      <c r="E20">
        <f t="shared" si="0"/>
        <v>134</v>
      </c>
      <c r="F20">
        <v>4</v>
      </c>
      <c r="H20">
        <v>12</v>
      </c>
      <c r="L20">
        <v>1</v>
      </c>
      <c r="N20">
        <v>13</v>
      </c>
      <c r="O20">
        <v>2</v>
      </c>
      <c r="Q20">
        <v>5</v>
      </c>
      <c r="S20">
        <v>15</v>
      </c>
      <c r="T20">
        <v>4</v>
      </c>
      <c r="U20">
        <v>2</v>
      </c>
      <c r="Z20">
        <v>15</v>
      </c>
      <c r="AC20">
        <v>10</v>
      </c>
      <c r="AD20">
        <v>10</v>
      </c>
      <c r="AE20">
        <v>5</v>
      </c>
      <c r="AJ20">
        <v>20</v>
      </c>
      <c r="AQ20">
        <v>3</v>
      </c>
      <c r="AS20">
        <v>1</v>
      </c>
      <c r="AU20">
        <v>1</v>
      </c>
      <c r="AV20">
        <v>5</v>
      </c>
      <c r="AX20">
        <v>1</v>
      </c>
      <c r="BA20">
        <v>1</v>
      </c>
      <c r="BF20">
        <v>4</v>
      </c>
    </row>
    <row r="21" spans="1:30" ht="12.75">
      <c r="A21" t="s">
        <v>97</v>
      </c>
      <c r="B21" t="s">
        <v>96</v>
      </c>
      <c r="D21" s="1" t="s">
        <v>56</v>
      </c>
      <c r="E21">
        <f t="shared" si="0"/>
        <v>1</v>
      </c>
      <c r="AD21">
        <v>1</v>
      </c>
    </row>
    <row r="22" spans="1:58" ht="12.75">
      <c r="A22" t="s">
        <v>174</v>
      </c>
      <c r="B22" t="s">
        <v>173</v>
      </c>
      <c r="C22" s="1" t="s">
        <v>56</v>
      </c>
      <c r="D22" s="1" t="s">
        <v>56</v>
      </c>
      <c r="E22">
        <f t="shared" si="0"/>
        <v>20</v>
      </c>
      <c r="F22">
        <v>4</v>
      </c>
      <c r="H22">
        <v>1</v>
      </c>
      <c r="I22">
        <v>3</v>
      </c>
      <c r="J22">
        <v>1</v>
      </c>
      <c r="K22">
        <v>2</v>
      </c>
      <c r="U22">
        <v>1</v>
      </c>
      <c r="AJ22">
        <v>3</v>
      </c>
      <c r="BA22">
        <v>1</v>
      </c>
      <c r="BC22">
        <v>1</v>
      </c>
      <c r="BD22">
        <v>2</v>
      </c>
      <c r="BF22">
        <v>1</v>
      </c>
    </row>
    <row r="23" spans="1:36" ht="12.75">
      <c r="A23" t="s">
        <v>64</v>
      </c>
      <c r="B23" t="s">
        <v>63</v>
      </c>
      <c r="C23" s="1">
        <v>1</v>
      </c>
      <c r="D23" s="1" t="s">
        <v>56</v>
      </c>
      <c r="E23">
        <f t="shared" si="0"/>
        <v>2</v>
      </c>
      <c r="G23">
        <v>1</v>
      </c>
      <c r="AJ23">
        <v>1</v>
      </c>
    </row>
    <row r="24" spans="1:58" ht="12.75">
      <c r="A24" t="s">
        <v>91</v>
      </c>
      <c r="B24" t="s">
        <v>90</v>
      </c>
      <c r="C24" s="1" t="s">
        <v>56</v>
      </c>
      <c r="D24" s="1" t="s">
        <v>56</v>
      </c>
      <c r="E24">
        <f t="shared" si="0"/>
        <v>6</v>
      </c>
      <c r="H24">
        <v>1</v>
      </c>
      <c r="I24">
        <v>1</v>
      </c>
      <c r="J24">
        <v>1</v>
      </c>
      <c r="AX24">
        <v>1</v>
      </c>
      <c r="BB24">
        <v>1</v>
      </c>
      <c r="BF24">
        <v>1</v>
      </c>
    </row>
    <row r="25" spans="1:58" ht="12.75">
      <c r="A25" t="s">
        <v>198</v>
      </c>
      <c r="B25" t="s">
        <v>197</v>
      </c>
      <c r="C25" s="1" t="s">
        <v>56</v>
      </c>
      <c r="D25" s="1" t="s">
        <v>56</v>
      </c>
      <c r="E25">
        <f t="shared" si="0"/>
        <v>34</v>
      </c>
      <c r="F25">
        <v>5</v>
      </c>
      <c r="H25">
        <v>2</v>
      </c>
      <c r="I25">
        <v>4</v>
      </c>
      <c r="J25">
        <v>2</v>
      </c>
      <c r="K25">
        <v>4</v>
      </c>
      <c r="R25">
        <v>1</v>
      </c>
      <c r="S25">
        <v>1</v>
      </c>
      <c r="T25">
        <v>3</v>
      </c>
      <c r="AJ25">
        <v>2</v>
      </c>
      <c r="AM25">
        <v>1</v>
      </c>
      <c r="AO25">
        <v>2</v>
      </c>
      <c r="AQ25">
        <v>1</v>
      </c>
      <c r="AR25">
        <v>1</v>
      </c>
      <c r="BA25">
        <v>1</v>
      </c>
      <c r="BB25">
        <v>1</v>
      </c>
      <c r="BE25">
        <v>1</v>
      </c>
      <c r="BF25">
        <v>2</v>
      </c>
    </row>
    <row r="26" spans="1:58" ht="12.75">
      <c r="A26" t="s">
        <v>170</v>
      </c>
      <c r="B26" t="s">
        <v>169</v>
      </c>
      <c r="C26" s="1" t="s">
        <v>67</v>
      </c>
      <c r="D26" s="1" t="s">
        <v>56</v>
      </c>
      <c r="E26">
        <f t="shared" si="0"/>
        <v>16</v>
      </c>
      <c r="F26">
        <v>2</v>
      </c>
      <c r="H26">
        <v>2</v>
      </c>
      <c r="K26">
        <v>1</v>
      </c>
      <c r="L26">
        <v>1</v>
      </c>
      <c r="N26">
        <v>1</v>
      </c>
      <c r="T26">
        <v>1</v>
      </c>
      <c r="AI26">
        <v>1</v>
      </c>
      <c r="AJ26">
        <v>1</v>
      </c>
      <c r="AO26">
        <v>1</v>
      </c>
      <c r="AV26">
        <v>1</v>
      </c>
      <c r="AW26">
        <v>1</v>
      </c>
      <c r="AX26">
        <v>1</v>
      </c>
      <c r="BB26">
        <v>1</v>
      </c>
      <c r="BF26">
        <v>1</v>
      </c>
    </row>
    <row r="27" spans="1:58" ht="12.75">
      <c r="A27" t="s">
        <v>132</v>
      </c>
      <c r="B27" t="s">
        <v>131</v>
      </c>
      <c r="C27" s="1" t="s">
        <v>56</v>
      </c>
      <c r="D27" s="1" t="s">
        <v>56</v>
      </c>
      <c r="E27">
        <f t="shared" si="0"/>
        <v>51</v>
      </c>
      <c r="F27">
        <v>9</v>
      </c>
      <c r="H27">
        <v>1</v>
      </c>
      <c r="I27">
        <v>2</v>
      </c>
      <c r="K27">
        <v>1</v>
      </c>
      <c r="L27">
        <v>1</v>
      </c>
      <c r="N27">
        <v>2</v>
      </c>
      <c r="R27">
        <v>1</v>
      </c>
      <c r="T27">
        <v>2</v>
      </c>
      <c r="Z27">
        <v>1</v>
      </c>
      <c r="AA27">
        <v>1</v>
      </c>
      <c r="AC27">
        <v>3</v>
      </c>
      <c r="AD27">
        <v>2</v>
      </c>
      <c r="AE27">
        <v>1</v>
      </c>
      <c r="AG27">
        <v>1</v>
      </c>
      <c r="AJ27">
        <v>3</v>
      </c>
      <c r="AK27">
        <v>1</v>
      </c>
      <c r="AL27">
        <v>1</v>
      </c>
      <c r="AN27">
        <v>2</v>
      </c>
      <c r="AO27">
        <v>5</v>
      </c>
      <c r="AS27">
        <v>1</v>
      </c>
      <c r="AX27">
        <v>1</v>
      </c>
      <c r="BA27">
        <v>1</v>
      </c>
      <c r="BB27">
        <v>2</v>
      </c>
      <c r="BC27">
        <v>1</v>
      </c>
      <c r="BD27">
        <v>3</v>
      </c>
      <c r="BF27">
        <v>2</v>
      </c>
    </row>
    <row r="28" spans="1:41" ht="12.75">
      <c r="A28" t="s">
        <v>113</v>
      </c>
      <c r="B28" t="s">
        <v>112</v>
      </c>
      <c r="C28" s="1" t="s">
        <v>56</v>
      </c>
      <c r="D28" s="1" t="s">
        <v>67</v>
      </c>
      <c r="E28">
        <f t="shared" si="0"/>
        <v>27</v>
      </c>
      <c r="F28">
        <v>5</v>
      </c>
      <c r="H28">
        <v>1</v>
      </c>
      <c r="I28">
        <v>3</v>
      </c>
      <c r="K28">
        <v>4</v>
      </c>
      <c r="L28">
        <v>2</v>
      </c>
      <c r="M28">
        <v>1</v>
      </c>
      <c r="O28">
        <v>1</v>
      </c>
      <c r="Q28">
        <v>1</v>
      </c>
      <c r="R28">
        <v>1</v>
      </c>
      <c r="T28">
        <v>1</v>
      </c>
      <c r="AA28">
        <v>1</v>
      </c>
      <c r="AD28">
        <v>1</v>
      </c>
      <c r="AE28">
        <v>1</v>
      </c>
      <c r="AG28">
        <v>1</v>
      </c>
      <c r="AI28">
        <v>1</v>
      </c>
      <c r="AJ28">
        <v>1</v>
      </c>
      <c r="AO28">
        <v>1</v>
      </c>
    </row>
    <row r="29" spans="1:30" ht="12.75">
      <c r="A29" t="s">
        <v>77</v>
      </c>
      <c r="B29" t="s">
        <v>76</v>
      </c>
      <c r="C29" s="1" t="s">
        <v>56</v>
      </c>
      <c r="D29" s="1" t="s">
        <v>56</v>
      </c>
      <c r="E29">
        <f t="shared" si="0"/>
        <v>2</v>
      </c>
      <c r="T29">
        <v>1</v>
      </c>
      <c r="AD29">
        <v>1</v>
      </c>
    </row>
    <row r="30" spans="1:53" ht="12.75">
      <c r="A30" t="s">
        <v>148</v>
      </c>
      <c r="B30" t="s">
        <v>147</v>
      </c>
      <c r="C30" s="1" t="s">
        <v>56</v>
      </c>
      <c r="D30" s="1" t="s">
        <v>56</v>
      </c>
      <c r="E30">
        <f t="shared" si="0"/>
        <v>15</v>
      </c>
      <c r="F30">
        <v>2</v>
      </c>
      <c r="H30">
        <v>1</v>
      </c>
      <c r="N30">
        <v>1</v>
      </c>
      <c r="R30">
        <v>1</v>
      </c>
      <c r="Z30">
        <v>1</v>
      </c>
      <c r="AC30">
        <v>2</v>
      </c>
      <c r="AD30">
        <v>1</v>
      </c>
      <c r="AJ30">
        <v>2</v>
      </c>
      <c r="AK30">
        <v>1</v>
      </c>
      <c r="AO30">
        <v>2</v>
      </c>
      <c r="BA30">
        <v>1</v>
      </c>
    </row>
    <row r="31" spans="1:58" ht="12.75">
      <c r="A31" t="s">
        <v>89</v>
      </c>
      <c r="B31" t="s">
        <v>88</v>
      </c>
      <c r="C31" s="1" t="s">
        <v>56</v>
      </c>
      <c r="D31" s="1" t="s">
        <v>56</v>
      </c>
      <c r="E31">
        <f t="shared" si="0"/>
        <v>43</v>
      </c>
      <c r="F31">
        <v>4</v>
      </c>
      <c r="H31">
        <v>2</v>
      </c>
      <c r="I31">
        <v>1</v>
      </c>
      <c r="L31">
        <v>2</v>
      </c>
      <c r="P31">
        <v>2</v>
      </c>
      <c r="T31">
        <v>1</v>
      </c>
      <c r="U31">
        <v>1</v>
      </c>
      <c r="Z31">
        <v>2</v>
      </c>
      <c r="AA31">
        <v>1</v>
      </c>
      <c r="AC31">
        <v>1</v>
      </c>
      <c r="AD31">
        <v>3</v>
      </c>
      <c r="AJ31">
        <v>3</v>
      </c>
      <c r="AK31">
        <v>1</v>
      </c>
      <c r="AL31">
        <v>1</v>
      </c>
      <c r="AO31">
        <v>3</v>
      </c>
      <c r="AR31">
        <v>1</v>
      </c>
      <c r="AT31">
        <v>1</v>
      </c>
      <c r="AV31">
        <v>1</v>
      </c>
      <c r="AW31">
        <v>2</v>
      </c>
      <c r="AX31">
        <v>3</v>
      </c>
      <c r="BA31">
        <v>2</v>
      </c>
      <c r="BB31">
        <v>1</v>
      </c>
      <c r="BC31">
        <v>2</v>
      </c>
      <c r="BD31">
        <v>1</v>
      </c>
      <c r="BF31">
        <v>1</v>
      </c>
    </row>
    <row r="32" spans="1:46" ht="12.75">
      <c r="A32" t="s">
        <v>85</v>
      </c>
      <c r="B32" t="s">
        <v>84</v>
      </c>
      <c r="C32" s="1" t="s">
        <v>67</v>
      </c>
      <c r="D32" s="1" t="s">
        <v>67</v>
      </c>
      <c r="E32">
        <f t="shared" si="0"/>
        <v>32</v>
      </c>
      <c r="F32">
        <v>1</v>
      </c>
      <c r="L32">
        <v>1</v>
      </c>
      <c r="S32">
        <v>3</v>
      </c>
      <c r="T32">
        <v>2</v>
      </c>
      <c r="X32">
        <v>1</v>
      </c>
      <c r="Y32">
        <v>3</v>
      </c>
      <c r="Z32">
        <v>3</v>
      </c>
      <c r="AC32">
        <v>1</v>
      </c>
      <c r="AD32">
        <v>1</v>
      </c>
      <c r="AE32">
        <v>4</v>
      </c>
      <c r="AG32">
        <v>1</v>
      </c>
      <c r="AH32">
        <v>1</v>
      </c>
      <c r="AJ32">
        <v>2</v>
      </c>
      <c r="AL32">
        <v>1</v>
      </c>
      <c r="AM32">
        <v>1</v>
      </c>
      <c r="AO32">
        <v>1</v>
      </c>
      <c r="AQ32">
        <v>2</v>
      </c>
      <c r="AR32">
        <v>1</v>
      </c>
      <c r="AS32">
        <v>1</v>
      </c>
      <c r="AT32">
        <v>1</v>
      </c>
    </row>
    <row r="33" spans="1:9" ht="12.75">
      <c r="A33" t="s">
        <v>154</v>
      </c>
      <c r="B33" t="s">
        <v>153</v>
      </c>
      <c r="C33" s="1" t="s">
        <v>56</v>
      </c>
      <c r="D33" s="1" t="s">
        <v>56</v>
      </c>
      <c r="E33">
        <f t="shared" si="0"/>
        <v>1</v>
      </c>
      <c r="I33">
        <v>1</v>
      </c>
    </row>
    <row r="34" spans="1:10" ht="12.75">
      <c r="A34" t="s">
        <v>178</v>
      </c>
      <c r="B34" t="s">
        <v>177</v>
      </c>
      <c r="C34" s="1" t="s">
        <v>56</v>
      </c>
      <c r="D34" s="1" t="s">
        <v>56</v>
      </c>
      <c r="E34">
        <f aca="true" t="shared" si="1" ref="E34:E65">SUM(F34:BF34)</f>
        <v>3</v>
      </c>
      <c r="J34">
        <v>3</v>
      </c>
    </row>
    <row r="35" spans="1:58" ht="12.75">
      <c r="A35" t="s">
        <v>168</v>
      </c>
      <c r="B35" t="s">
        <v>167</v>
      </c>
      <c r="C35" s="1" t="s">
        <v>56</v>
      </c>
      <c r="D35" s="1" t="s">
        <v>56</v>
      </c>
      <c r="E35">
        <f t="shared" si="1"/>
        <v>41</v>
      </c>
      <c r="H35">
        <v>1</v>
      </c>
      <c r="U35">
        <v>1</v>
      </c>
      <c r="Z35">
        <v>2</v>
      </c>
      <c r="AC35">
        <v>3</v>
      </c>
      <c r="AE35">
        <v>1</v>
      </c>
      <c r="AJ35">
        <v>1</v>
      </c>
      <c r="AM35">
        <v>1</v>
      </c>
      <c r="AT35">
        <v>25</v>
      </c>
      <c r="AV35">
        <v>1</v>
      </c>
      <c r="AX35">
        <v>1</v>
      </c>
      <c r="BA35">
        <v>2</v>
      </c>
      <c r="BC35">
        <v>1</v>
      </c>
      <c r="BF35">
        <v>1</v>
      </c>
    </row>
    <row r="36" spans="1:58" ht="12.75">
      <c r="A36" t="s">
        <v>160</v>
      </c>
      <c r="B36" t="s">
        <v>159</v>
      </c>
      <c r="C36" s="1" t="s">
        <v>67</v>
      </c>
      <c r="D36" s="1" t="s">
        <v>67</v>
      </c>
      <c r="E36">
        <f t="shared" si="1"/>
        <v>226</v>
      </c>
      <c r="F36">
        <v>3</v>
      </c>
      <c r="H36">
        <v>12</v>
      </c>
      <c r="L36">
        <v>3</v>
      </c>
      <c r="N36">
        <v>4</v>
      </c>
      <c r="Q36">
        <v>16</v>
      </c>
      <c r="R36">
        <v>4</v>
      </c>
      <c r="S36">
        <v>3</v>
      </c>
      <c r="U36">
        <v>21</v>
      </c>
      <c r="Z36">
        <v>20</v>
      </c>
      <c r="AC36">
        <v>20</v>
      </c>
      <c r="AD36">
        <v>15</v>
      </c>
      <c r="AE36">
        <v>10</v>
      </c>
      <c r="AJ36">
        <v>20</v>
      </c>
      <c r="AK36">
        <v>1</v>
      </c>
      <c r="AM36">
        <v>3</v>
      </c>
      <c r="AO36">
        <v>10</v>
      </c>
      <c r="AS36">
        <v>1</v>
      </c>
      <c r="AT36">
        <v>8</v>
      </c>
      <c r="AV36">
        <v>15</v>
      </c>
      <c r="AW36">
        <v>3</v>
      </c>
      <c r="AX36">
        <v>15</v>
      </c>
      <c r="BA36">
        <v>7</v>
      </c>
      <c r="BC36">
        <v>2</v>
      </c>
      <c r="BE36">
        <v>3</v>
      </c>
      <c r="BF36">
        <v>7</v>
      </c>
    </row>
    <row r="37" spans="1:41" ht="12.75">
      <c r="A37" t="s">
        <v>180</v>
      </c>
      <c r="B37" t="s">
        <v>179</v>
      </c>
      <c r="C37" s="1" t="s">
        <v>56</v>
      </c>
      <c r="D37" s="1" t="s">
        <v>56</v>
      </c>
      <c r="E37">
        <f t="shared" si="1"/>
        <v>6</v>
      </c>
      <c r="T37">
        <v>1</v>
      </c>
      <c r="AA37">
        <v>1</v>
      </c>
      <c r="AC37">
        <v>1</v>
      </c>
      <c r="AJ37">
        <v>2</v>
      </c>
      <c r="AO37">
        <v>1</v>
      </c>
    </row>
    <row r="38" spans="1:45" ht="12.75">
      <c r="A38" t="s">
        <v>216</v>
      </c>
      <c r="B38" t="s">
        <v>215</v>
      </c>
      <c r="C38" s="1">
        <v>2</v>
      </c>
      <c r="D38" s="1">
        <v>3</v>
      </c>
      <c r="E38">
        <f t="shared" si="1"/>
        <v>48</v>
      </c>
      <c r="F38">
        <v>2</v>
      </c>
      <c r="S38">
        <v>7</v>
      </c>
      <c r="X38">
        <v>6</v>
      </c>
      <c r="Y38">
        <v>1</v>
      </c>
      <c r="Z38">
        <v>1</v>
      </c>
      <c r="AB38">
        <v>2</v>
      </c>
      <c r="AD38">
        <v>1</v>
      </c>
      <c r="AG38">
        <v>7</v>
      </c>
      <c r="AH38">
        <v>4</v>
      </c>
      <c r="AI38">
        <v>3</v>
      </c>
      <c r="AJ38">
        <v>4</v>
      </c>
      <c r="AL38">
        <v>1</v>
      </c>
      <c r="AN38">
        <v>2</v>
      </c>
      <c r="AQ38">
        <v>4</v>
      </c>
      <c r="AR38">
        <v>2</v>
      </c>
      <c r="AS38">
        <v>1</v>
      </c>
    </row>
    <row r="39" spans="1:53" ht="12.75">
      <c r="A39" t="s">
        <v>202</v>
      </c>
      <c r="B39" t="s">
        <v>201</v>
      </c>
      <c r="C39" s="1" t="s">
        <v>56</v>
      </c>
      <c r="D39" s="1" t="s">
        <v>56</v>
      </c>
      <c r="E39">
        <f t="shared" si="1"/>
        <v>29</v>
      </c>
      <c r="F39">
        <v>4</v>
      </c>
      <c r="H39">
        <v>3</v>
      </c>
      <c r="J39">
        <v>1</v>
      </c>
      <c r="K39">
        <v>2</v>
      </c>
      <c r="O39">
        <v>1</v>
      </c>
      <c r="R39">
        <v>1</v>
      </c>
      <c r="T39">
        <v>2</v>
      </c>
      <c r="U39">
        <v>3</v>
      </c>
      <c r="V39">
        <v>1</v>
      </c>
      <c r="AA39">
        <v>2</v>
      </c>
      <c r="AC39">
        <v>1</v>
      </c>
      <c r="AD39">
        <v>1</v>
      </c>
      <c r="AE39">
        <v>1</v>
      </c>
      <c r="AJ39">
        <v>2</v>
      </c>
      <c r="AM39">
        <v>1</v>
      </c>
      <c r="AO39">
        <v>1</v>
      </c>
      <c r="AW39">
        <v>1</v>
      </c>
      <c r="BA39">
        <v>1</v>
      </c>
    </row>
    <row r="40" spans="1:58" ht="12.75">
      <c r="A40" t="s">
        <v>156</v>
      </c>
      <c r="B40" t="s">
        <v>155</v>
      </c>
      <c r="C40" s="1" t="s">
        <v>56</v>
      </c>
      <c r="D40" s="1" t="s">
        <v>56</v>
      </c>
      <c r="E40">
        <f t="shared" si="1"/>
        <v>55</v>
      </c>
      <c r="F40">
        <v>4</v>
      </c>
      <c r="H40">
        <v>2</v>
      </c>
      <c r="I40">
        <v>2</v>
      </c>
      <c r="J40">
        <v>1</v>
      </c>
      <c r="K40">
        <v>3</v>
      </c>
      <c r="L40">
        <v>2</v>
      </c>
      <c r="N40">
        <v>1</v>
      </c>
      <c r="O40">
        <v>2</v>
      </c>
      <c r="P40">
        <v>2</v>
      </c>
      <c r="R40">
        <v>1</v>
      </c>
      <c r="S40">
        <v>1</v>
      </c>
      <c r="T40">
        <v>2</v>
      </c>
      <c r="U40">
        <v>2</v>
      </c>
      <c r="Z40">
        <v>1</v>
      </c>
      <c r="AA40">
        <v>1</v>
      </c>
      <c r="AC40">
        <v>2</v>
      </c>
      <c r="AD40">
        <v>2</v>
      </c>
      <c r="AE40">
        <v>2</v>
      </c>
      <c r="AJ40">
        <v>4</v>
      </c>
      <c r="AK40">
        <v>1</v>
      </c>
      <c r="AM40">
        <v>1</v>
      </c>
      <c r="AO40">
        <v>2</v>
      </c>
      <c r="AR40">
        <v>1</v>
      </c>
      <c r="AW40">
        <v>1</v>
      </c>
      <c r="AX40">
        <v>1</v>
      </c>
      <c r="AY40">
        <v>1</v>
      </c>
      <c r="BA40">
        <v>3</v>
      </c>
      <c r="BB40">
        <v>1</v>
      </c>
      <c r="BC40">
        <v>1</v>
      </c>
      <c r="BD40">
        <v>2</v>
      </c>
      <c r="BE40">
        <v>1</v>
      </c>
      <c r="BF40">
        <v>2</v>
      </c>
    </row>
    <row r="41" spans="1:16" ht="12.75">
      <c r="A41" t="s">
        <v>101</v>
      </c>
      <c r="B41" t="s">
        <v>100</v>
      </c>
      <c r="C41" s="1" t="s">
        <v>56</v>
      </c>
      <c r="D41" s="1" t="s">
        <v>56</v>
      </c>
      <c r="E41">
        <f t="shared" si="1"/>
        <v>2</v>
      </c>
      <c r="L41">
        <v>1</v>
      </c>
      <c r="P41">
        <v>1</v>
      </c>
    </row>
    <row r="42" spans="1:56" ht="12.75">
      <c r="A42" t="s">
        <v>107</v>
      </c>
      <c r="B42" t="s">
        <v>106</v>
      </c>
      <c r="C42" s="1" t="s">
        <v>67</v>
      </c>
      <c r="D42" s="1" t="s">
        <v>56</v>
      </c>
      <c r="E42">
        <f t="shared" si="1"/>
        <v>9</v>
      </c>
      <c r="F42">
        <v>1</v>
      </c>
      <c r="G42">
        <v>1</v>
      </c>
      <c r="H42">
        <v>1</v>
      </c>
      <c r="I42">
        <v>1</v>
      </c>
      <c r="J42">
        <v>1</v>
      </c>
      <c r="AJ42">
        <v>1</v>
      </c>
      <c r="AQ42">
        <v>1</v>
      </c>
      <c r="AR42">
        <v>1</v>
      </c>
      <c r="BD42">
        <v>1</v>
      </c>
    </row>
    <row r="43" spans="1:10" ht="12.75">
      <c r="A43" t="s">
        <v>69</v>
      </c>
      <c r="B43" t="s">
        <v>68</v>
      </c>
      <c r="C43" s="1" t="s">
        <v>56</v>
      </c>
      <c r="D43" s="1" t="s">
        <v>56</v>
      </c>
      <c r="E43">
        <f t="shared" si="1"/>
        <v>2</v>
      </c>
      <c r="J43">
        <v>2</v>
      </c>
    </row>
    <row r="44" spans="1:54" ht="12.75">
      <c r="A44" t="s">
        <v>83</v>
      </c>
      <c r="B44" t="s">
        <v>82</v>
      </c>
      <c r="C44" s="1" t="s">
        <v>56</v>
      </c>
      <c r="D44" s="1" t="s">
        <v>56</v>
      </c>
      <c r="E44">
        <f t="shared" si="1"/>
        <v>14</v>
      </c>
      <c r="F44">
        <v>2</v>
      </c>
      <c r="I44">
        <v>2</v>
      </c>
      <c r="J44">
        <v>1</v>
      </c>
      <c r="K44">
        <v>2</v>
      </c>
      <c r="P44">
        <v>1</v>
      </c>
      <c r="T44">
        <v>1</v>
      </c>
      <c r="W44">
        <v>1</v>
      </c>
      <c r="AA44">
        <v>1</v>
      </c>
      <c r="AQ44">
        <v>1</v>
      </c>
      <c r="AY44">
        <v>1</v>
      </c>
      <c r="BB44">
        <v>1</v>
      </c>
    </row>
    <row r="45" spans="1:58" ht="12.75">
      <c r="A45" t="s">
        <v>109</v>
      </c>
      <c r="B45" t="s">
        <v>108</v>
      </c>
      <c r="C45" s="1" t="s">
        <v>67</v>
      </c>
      <c r="D45" s="1" t="s">
        <v>56</v>
      </c>
      <c r="E45">
        <f t="shared" si="1"/>
        <v>31</v>
      </c>
      <c r="H45">
        <v>3</v>
      </c>
      <c r="I45">
        <v>5</v>
      </c>
      <c r="N45">
        <v>4</v>
      </c>
      <c r="AC45">
        <v>5</v>
      </c>
      <c r="AT45">
        <v>1</v>
      </c>
      <c r="AV45">
        <v>1</v>
      </c>
      <c r="AX45">
        <v>5</v>
      </c>
      <c r="BA45">
        <v>5</v>
      </c>
      <c r="BF45">
        <v>2</v>
      </c>
    </row>
    <row r="46" spans="1:57" ht="12.75">
      <c r="A46" t="s">
        <v>214</v>
      </c>
      <c r="B46" t="s">
        <v>213</v>
      </c>
      <c r="C46" s="1" t="s">
        <v>56</v>
      </c>
      <c r="D46" s="1" t="s">
        <v>56</v>
      </c>
      <c r="E46">
        <f t="shared" si="1"/>
        <v>8</v>
      </c>
      <c r="F46">
        <v>2</v>
      </c>
      <c r="I46">
        <v>1</v>
      </c>
      <c r="J46">
        <v>2</v>
      </c>
      <c r="K46">
        <v>1</v>
      </c>
      <c r="N46">
        <v>1</v>
      </c>
      <c r="BE46">
        <v>1</v>
      </c>
    </row>
    <row r="47" spans="1:58" ht="12.75">
      <c r="A47" t="s">
        <v>196</v>
      </c>
      <c r="B47" t="s">
        <v>195</v>
      </c>
      <c r="C47" s="1" t="s">
        <v>56</v>
      </c>
      <c r="D47" s="1" t="s">
        <v>56</v>
      </c>
      <c r="E47">
        <f t="shared" si="1"/>
        <v>49</v>
      </c>
      <c r="F47">
        <v>5</v>
      </c>
      <c r="H47">
        <v>7</v>
      </c>
      <c r="I47">
        <v>2</v>
      </c>
      <c r="J47">
        <v>4</v>
      </c>
      <c r="K47">
        <v>2</v>
      </c>
      <c r="M47">
        <v>1</v>
      </c>
      <c r="N47">
        <v>1</v>
      </c>
      <c r="O47">
        <v>3</v>
      </c>
      <c r="P47">
        <v>1</v>
      </c>
      <c r="T47">
        <v>1</v>
      </c>
      <c r="Z47">
        <v>3</v>
      </c>
      <c r="AA47">
        <v>1</v>
      </c>
      <c r="AC47">
        <v>1</v>
      </c>
      <c r="AE47">
        <v>1</v>
      </c>
      <c r="AJ47">
        <v>4</v>
      </c>
      <c r="AK47">
        <v>1</v>
      </c>
      <c r="AL47">
        <v>2</v>
      </c>
      <c r="AO47">
        <v>1</v>
      </c>
      <c r="AV47">
        <v>1</v>
      </c>
      <c r="AX47">
        <v>1</v>
      </c>
      <c r="AY47">
        <v>1</v>
      </c>
      <c r="BA47">
        <v>2</v>
      </c>
      <c r="BB47">
        <v>1</v>
      </c>
      <c r="BF47">
        <v>2</v>
      </c>
    </row>
    <row r="48" spans="1:12" ht="12.75">
      <c r="A48" t="s">
        <v>136</v>
      </c>
      <c r="B48" t="s">
        <v>135</v>
      </c>
      <c r="C48" s="1" t="s">
        <v>67</v>
      </c>
      <c r="D48" s="1">
        <v>3</v>
      </c>
      <c r="E48">
        <f t="shared" si="1"/>
        <v>2</v>
      </c>
      <c r="K48">
        <v>1</v>
      </c>
      <c r="L48">
        <v>1</v>
      </c>
    </row>
    <row r="49" spans="1:58" ht="12.75">
      <c r="A49" t="s">
        <v>103</v>
      </c>
      <c r="B49" t="s">
        <v>102</v>
      </c>
      <c r="C49" s="1" t="s">
        <v>56</v>
      </c>
      <c r="D49" s="1" t="s">
        <v>56</v>
      </c>
      <c r="E49">
        <f t="shared" si="1"/>
        <v>28</v>
      </c>
      <c r="F49">
        <v>2</v>
      </c>
      <c r="H49">
        <v>1</v>
      </c>
      <c r="I49">
        <v>3</v>
      </c>
      <c r="J49">
        <v>2</v>
      </c>
      <c r="K49">
        <v>1</v>
      </c>
      <c r="L49">
        <v>1</v>
      </c>
      <c r="N49">
        <v>1</v>
      </c>
      <c r="Q49">
        <v>1</v>
      </c>
      <c r="R49">
        <v>1</v>
      </c>
      <c r="T49">
        <v>1</v>
      </c>
      <c r="U49">
        <v>2</v>
      </c>
      <c r="AA49">
        <v>1</v>
      </c>
      <c r="AC49">
        <v>1</v>
      </c>
      <c r="AJ49">
        <v>1</v>
      </c>
      <c r="AN49">
        <v>1</v>
      </c>
      <c r="AO49">
        <v>2</v>
      </c>
      <c r="AQ49">
        <v>1</v>
      </c>
      <c r="AX49">
        <v>1</v>
      </c>
      <c r="AY49">
        <v>1</v>
      </c>
      <c r="AZ49">
        <v>1</v>
      </c>
      <c r="BA49">
        <v>1</v>
      </c>
      <c r="BF49">
        <v>1</v>
      </c>
    </row>
    <row r="50" spans="1:58" ht="12.75">
      <c r="A50" t="s">
        <v>134</v>
      </c>
      <c r="B50" t="s">
        <v>133</v>
      </c>
      <c r="C50" s="1" t="s">
        <v>67</v>
      </c>
      <c r="D50" s="1" t="s">
        <v>67</v>
      </c>
      <c r="E50">
        <f t="shared" si="1"/>
        <v>61</v>
      </c>
      <c r="F50">
        <v>1</v>
      </c>
      <c r="H50">
        <v>2</v>
      </c>
      <c r="N50">
        <v>4</v>
      </c>
      <c r="U50">
        <v>5</v>
      </c>
      <c r="AC50">
        <v>10</v>
      </c>
      <c r="AD50">
        <v>2</v>
      </c>
      <c r="AE50">
        <v>3</v>
      </c>
      <c r="AJ50">
        <v>3</v>
      </c>
      <c r="AO50">
        <v>2</v>
      </c>
      <c r="AR50">
        <v>2</v>
      </c>
      <c r="AT50">
        <v>10</v>
      </c>
      <c r="AW50">
        <v>2</v>
      </c>
      <c r="AX50">
        <v>5</v>
      </c>
      <c r="BA50">
        <v>5</v>
      </c>
      <c r="BF50">
        <v>5</v>
      </c>
    </row>
    <row r="51" spans="1:33" ht="12.75">
      <c r="A51" t="s">
        <v>164</v>
      </c>
      <c r="B51" t="s">
        <v>163</v>
      </c>
      <c r="C51" s="1">
        <v>2</v>
      </c>
      <c r="D51" s="1">
        <v>3</v>
      </c>
      <c r="E51">
        <f t="shared" si="1"/>
        <v>1</v>
      </c>
      <c r="AG51">
        <v>1</v>
      </c>
    </row>
    <row r="52" spans="1:56" ht="12.75">
      <c r="A52" t="s">
        <v>81</v>
      </c>
      <c r="B52" t="s">
        <v>80</v>
      </c>
      <c r="C52" s="1" t="s">
        <v>56</v>
      </c>
      <c r="D52" s="1" t="s">
        <v>56</v>
      </c>
      <c r="E52">
        <f t="shared" si="1"/>
        <v>41</v>
      </c>
      <c r="G52">
        <v>22</v>
      </c>
      <c r="J52">
        <v>6</v>
      </c>
      <c r="S52">
        <v>2</v>
      </c>
      <c r="X52">
        <v>2</v>
      </c>
      <c r="Y52">
        <v>1</v>
      </c>
      <c r="Z52">
        <v>1</v>
      </c>
      <c r="AD52">
        <v>2</v>
      </c>
      <c r="AI52">
        <v>1</v>
      </c>
      <c r="AS52">
        <v>1</v>
      </c>
      <c r="AX52">
        <v>2</v>
      </c>
      <c r="BD52">
        <v>1</v>
      </c>
    </row>
    <row r="53" spans="1:58" ht="12.75">
      <c r="A53" t="s">
        <v>99</v>
      </c>
      <c r="B53" t="s">
        <v>98</v>
      </c>
      <c r="C53" s="1" t="s">
        <v>56</v>
      </c>
      <c r="D53" s="1" t="s">
        <v>56</v>
      </c>
      <c r="E53">
        <f t="shared" si="1"/>
        <v>65</v>
      </c>
      <c r="F53">
        <v>4</v>
      </c>
      <c r="H53">
        <v>2</v>
      </c>
      <c r="I53">
        <v>3</v>
      </c>
      <c r="K53">
        <v>4</v>
      </c>
      <c r="L53">
        <v>1</v>
      </c>
      <c r="N53">
        <v>3</v>
      </c>
      <c r="O53">
        <v>3</v>
      </c>
      <c r="P53">
        <v>1</v>
      </c>
      <c r="Q53">
        <v>1</v>
      </c>
      <c r="R53">
        <v>2</v>
      </c>
      <c r="S53">
        <v>2</v>
      </c>
      <c r="T53">
        <v>4</v>
      </c>
      <c r="U53">
        <v>2</v>
      </c>
      <c r="X53">
        <v>1</v>
      </c>
      <c r="Z53">
        <v>2</v>
      </c>
      <c r="AA53">
        <v>1</v>
      </c>
      <c r="AC53">
        <v>3</v>
      </c>
      <c r="AE53">
        <v>2</v>
      </c>
      <c r="AJ53">
        <v>3</v>
      </c>
      <c r="AK53">
        <v>2</v>
      </c>
      <c r="AM53">
        <v>1</v>
      </c>
      <c r="AO53">
        <v>1</v>
      </c>
      <c r="AT53">
        <v>1</v>
      </c>
      <c r="AU53">
        <v>1</v>
      </c>
      <c r="AV53">
        <v>1</v>
      </c>
      <c r="AW53">
        <v>1</v>
      </c>
      <c r="AX53">
        <v>3</v>
      </c>
      <c r="AY53">
        <v>2</v>
      </c>
      <c r="BA53">
        <v>2</v>
      </c>
      <c r="BB53">
        <v>1</v>
      </c>
      <c r="BD53">
        <v>1</v>
      </c>
      <c r="BE53">
        <v>1</v>
      </c>
      <c r="BF53">
        <v>3</v>
      </c>
    </row>
    <row r="54" spans="1:56" ht="12.75">
      <c r="A54" t="s">
        <v>115</v>
      </c>
      <c r="B54" t="s">
        <v>114</v>
      </c>
      <c r="C54" s="1" t="s">
        <v>56</v>
      </c>
      <c r="D54" s="1" t="s">
        <v>56</v>
      </c>
      <c r="E54">
        <f t="shared" si="1"/>
        <v>105</v>
      </c>
      <c r="F54">
        <v>1</v>
      </c>
      <c r="G54">
        <v>1</v>
      </c>
      <c r="Q54">
        <v>1</v>
      </c>
      <c r="S54">
        <v>17</v>
      </c>
      <c r="V54">
        <v>1</v>
      </c>
      <c r="X54">
        <v>3</v>
      </c>
      <c r="Y54">
        <v>7</v>
      </c>
      <c r="Z54">
        <v>2</v>
      </c>
      <c r="AB54">
        <v>2</v>
      </c>
      <c r="AD54">
        <v>10</v>
      </c>
      <c r="AG54">
        <v>4</v>
      </c>
      <c r="AH54">
        <v>4</v>
      </c>
      <c r="AI54">
        <v>4</v>
      </c>
      <c r="AJ54">
        <v>2</v>
      </c>
      <c r="AL54">
        <v>2</v>
      </c>
      <c r="AM54">
        <v>2</v>
      </c>
      <c r="AN54">
        <v>6</v>
      </c>
      <c r="AP54">
        <v>3</v>
      </c>
      <c r="AQ54">
        <v>9</v>
      </c>
      <c r="AR54">
        <v>7</v>
      </c>
      <c r="AS54">
        <v>6</v>
      </c>
      <c r="AU54">
        <v>1</v>
      </c>
      <c r="AV54">
        <v>1</v>
      </c>
      <c r="AW54">
        <v>3</v>
      </c>
      <c r="AY54">
        <v>2</v>
      </c>
      <c r="AZ54">
        <v>2</v>
      </c>
      <c r="BB54">
        <v>1</v>
      </c>
      <c r="BD54">
        <v>1</v>
      </c>
    </row>
    <row r="55" spans="1:43" ht="12.75">
      <c r="A55" t="s">
        <v>95</v>
      </c>
      <c r="B55" t="s">
        <v>94</v>
      </c>
      <c r="C55" s="1" t="s">
        <v>56</v>
      </c>
      <c r="D55" s="1" t="s">
        <v>56</v>
      </c>
      <c r="E55">
        <f t="shared" si="1"/>
        <v>6</v>
      </c>
      <c r="S55">
        <v>2</v>
      </c>
      <c r="X55">
        <v>1</v>
      </c>
      <c r="AG55">
        <v>1</v>
      </c>
      <c r="AM55">
        <v>1</v>
      </c>
      <c r="AQ55">
        <v>1</v>
      </c>
    </row>
    <row r="56" spans="1:57" ht="12.75">
      <c r="A56" t="s">
        <v>117</v>
      </c>
      <c r="B56" t="s">
        <v>116</v>
      </c>
      <c r="C56" s="1" t="s">
        <v>56</v>
      </c>
      <c r="D56" s="1" t="s">
        <v>56</v>
      </c>
      <c r="E56">
        <f t="shared" si="1"/>
        <v>7</v>
      </c>
      <c r="F56">
        <v>3</v>
      </c>
      <c r="N56">
        <v>1</v>
      </c>
      <c r="AL56">
        <v>1</v>
      </c>
      <c r="AO56">
        <v>1</v>
      </c>
      <c r="BE56">
        <v>1</v>
      </c>
    </row>
    <row r="57" spans="1:56" ht="12.75">
      <c r="A57" t="s">
        <v>146</v>
      </c>
      <c r="B57" t="s">
        <v>145</v>
      </c>
      <c r="C57" s="1" t="s">
        <v>67</v>
      </c>
      <c r="D57" s="1">
        <v>3</v>
      </c>
      <c r="E57">
        <f t="shared" si="1"/>
        <v>125</v>
      </c>
      <c r="Q57">
        <v>1</v>
      </c>
      <c r="S57">
        <v>7</v>
      </c>
      <c r="T57">
        <v>1</v>
      </c>
      <c r="V57">
        <v>2</v>
      </c>
      <c r="W57">
        <v>2</v>
      </c>
      <c r="X57">
        <v>9</v>
      </c>
      <c r="Y57">
        <v>13</v>
      </c>
      <c r="Z57">
        <v>8</v>
      </c>
      <c r="AB57">
        <v>7</v>
      </c>
      <c r="AD57">
        <v>9</v>
      </c>
      <c r="AG57">
        <v>6</v>
      </c>
      <c r="AH57">
        <v>5</v>
      </c>
      <c r="AI57">
        <v>9</v>
      </c>
      <c r="AJ57">
        <v>3</v>
      </c>
      <c r="AL57">
        <v>3</v>
      </c>
      <c r="AM57">
        <v>6</v>
      </c>
      <c r="AN57">
        <v>4</v>
      </c>
      <c r="AP57">
        <v>3</v>
      </c>
      <c r="AQ57">
        <v>5</v>
      </c>
      <c r="AR57">
        <v>9</v>
      </c>
      <c r="AS57">
        <v>2</v>
      </c>
      <c r="AU57">
        <v>1</v>
      </c>
      <c r="AW57">
        <v>5</v>
      </c>
      <c r="AY57">
        <v>1</v>
      </c>
      <c r="BB57">
        <v>1</v>
      </c>
      <c r="BD57">
        <v>3</v>
      </c>
    </row>
    <row r="58" spans="1:25" ht="12.75">
      <c r="A58" t="s">
        <v>60</v>
      </c>
      <c r="B58" t="s">
        <v>59</v>
      </c>
      <c r="C58" s="1">
        <v>2</v>
      </c>
      <c r="D58" s="1">
        <v>2</v>
      </c>
      <c r="E58">
        <f t="shared" si="1"/>
        <v>2</v>
      </c>
      <c r="Y58">
        <v>2</v>
      </c>
    </row>
    <row r="59" spans="1:57" ht="12.75">
      <c r="A59" t="s">
        <v>210</v>
      </c>
      <c r="B59" t="s">
        <v>209</v>
      </c>
      <c r="C59" s="1" t="s">
        <v>56</v>
      </c>
      <c r="D59" s="1" t="s">
        <v>56</v>
      </c>
      <c r="E59">
        <f t="shared" si="1"/>
        <v>14</v>
      </c>
      <c r="H59">
        <v>3</v>
      </c>
      <c r="I59">
        <v>1</v>
      </c>
      <c r="J59">
        <v>3</v>
      </c>
      <c r="L59">
        <v>1</v>
      </c>
      <c r="O59">
        <v>1</v>
      </c>
      <c r="P59">
        <v>1</v>
      </c>
      <c r="T59">
        <v>1</v>
      </c>
      <c r="AO59">
        <v>1</v>
      </c>
      <c r="AX59">
        <v>1</v>
      </c>
      <c r="BE59">
        <v>1</v>
      </c>
    </row>
    <row r="60" spans="1:9" ht="12.75">
      <c r="A60" t="s">
        <v>184</v>
      </c>
      <c r="B60" t="s">
        <v>183</v>
      </c>
      <c r="C60" s="1" t="s">
        <v>56</v>
      </c>
      <c r="D60" s="1" t="s">
        <v>56</v>
      </c>
      <c r="E60">
        <f t="shared" si="1"/>
        <v>1</v>
      </c>
      <c r="I60">
        <v>1</v>
      </c>
    </row>
    <row r="61" spans="1:16" ht="12.75">
      <c r="A61" t="s">
        <v>55</v>
      </c>
      <c r="B61" t="s">
        <v>54</v>
      </c>
      <c r="C61" s="1" t="s">
        <v>56</v>
      </c>
      <c r="D61" s="1" t="s">
        <v>56</v>
      </c>
      <c r="E61">
        <f t="shared" si="1"/>
        <v>3</v>
      </c>
      <c r="I61">
        <v>1</v>
      </c>
      <c r="K61">
        <v>1</v>
      </c>
      <c r="P61">
        <v>1</v>
      </c>
    </row>
    <row r="62" spans="1:58" ht="12.75">
      <c r="A62" t="s">
        <v>194</v>
      </c>
      <c r="B62" t="s">
        <v>193</v>
      </c>
      <c r="C62" s="1" t="s">
        <v>56</v>
      </c>
      <c r="D62" s="1" t="s">
        <v>56</v>
      </c>
      <c r="E62">
        <f t="shared" si="1"/>
        <v>85</v>
      </c>
      <c r="F62">
        <v>10</v>
      </c>
      <c r="H62">
        <v>10</v>
      </c>
      <c r="K62">
        <v>2</v>
      </c>
      <c r="L62">
        <v>3</v>
      </c>
      <c r="M62">
        <v>2</v>
      </c>
      <c r="N62">
        <v>5</v>
      </c>
      <c r="O62">
        <v>2</v>
      </c>
      <c r="U62">
        <v>5</v>
      </c>
      <c r="AA62">
        <v>3</v>
      </c>
      <c r="AC62">
        <v>5</v>
      </c>
      <c r="AD62">
        <v>3</v>
      </c>
      <c r="AE62">
        <v>5</v>
      </c>
      <c r="AJ62">
        <v>7</v>
      </c>
      <c r="AK62">
        <v>1</v>
      </c>
      <c r="AO62">
        <v>5</v>
      </c>
      <c r="AQ62">
        <v>2</v>
      </c>
      <c r="AT62">
        <v>1</v>
      </c>
      <c r="AX62">
        <v>2</v>
      </c>
      <c r="BA62">
        <v>7</v>
      </c>
      <c r="BB62">
        <v>1</v>
      </c>
      <c r="BF62">
        <v>4</v>
      </c>
    </row>
    <row r="63" spans="1:49" ht="12.75">
      <c r="A63" t="s">
        <v>150</v>
      </c>
      <c r="B63" t="s">
        <v>149</v>
      </c>
      <c r="C63" s="1">
        <v>2</v>
      </c>
      <c r="D63" s="1">
        <v>4</v>
      </c>
      <c r="E63">
        <f t="shared" si="1"/>
        <v>7</v>
      </c>
      <c r="F63">
        <v>1</v>
      </c>
      <c r="S63">
        <v>2</v>
      </c>
      <c r="AM63">
        <v>1</v>
      </c>
      <c r="AQ63">
        <v>1</v>
      </c>
      <c r="AU63">
        <v>1</v>
      </c>
      <c r="AW63">
        <v>1</v>
      </c>
    </row>
    <row r="64" spans="1:58" ht="12.75">
      <c r="A64" t="s">
        <v>87</v>
      </c>
      <c r="B64" t="s">
        <v>86</v>
      </c>
      <c r="C64" s="1" t="s">
        <v>56</v>
      </c>
      <c r="D64" s="1" t="s">
        <v>56</v>
      </c>
      <c r="E64">
        <f t="shared" si="1"/>
        <v>37</v>
      </c>
      <c r="F64">
        <v>3</v>
      </c>
      <c r="G64">
        <v>1</v>
      </c>
      <c r="I64">
        <v>2</v>
      </c>
      <c r="K64">
        <v>2</v>
      </c>
      <c r="S64">
        <v>2</v>
      </c>
      <c r="U64">
        <v>1</v>
      </c>
      <c r="Z64">
        <v>2</v>
      </c>
      <c r="AC64">
        <v>1</v>
      </c>
      <c r="AD64">
        <v>1</v>
      </c>
      <c r="AJ64">
        <v>2</v>
      </c>
      <c r="AM64">
        <v>2</v>
      </c>
      <c r="AN64">
        <v>2</v>
      </c>
      <c r="AO64">
        <v>4</v>
      </c>
      <c r="AQ64">
        <v>1</v>
      </c>
      <c r="AS64">
        <v>1</v>
      </c>
      <c r="AU64">
        <v>1</v>
      </c>
      <c r="AV64">
        <v>1</v>
      </c>
      <c r="AW64">
        <v>2</v>
      </c>
      <c r="AX64">
        <v>3</v>
      </c>
      <c r="BB64">
        <v>1</v>
      </c>
      <c r="BC64">
        <v>1</v>
      </c>
      <c r="BF64">
        <v>1</v>
      </c>
    </row>
    <row r="65" spans="1:56" ht="12.75">
      <c r="A65" t="s">
        <v>71</v>
      </c>
      <c r="B65" t="s">
        <v>70</v>
      </c>
      <c r="C65" s="1" t="s">
        <v>56</v>
      </c>
      <c r="D65" s="1" t="s">
        <v>56</v>
      </c>
      <c r="E65">
        <f t="shared" si="1"/>
        <v>120</v>
      </c>
      <c r="F65">
        <v>6</v>
      </c>
      <c r="G65">
        <v>15</v>
      </c>
      <c r="H65">
        <v>1</v>
      </c>
      <c r="I65">
        <v>4</v>
      </c>
      <c r="J65">
        <v>21</v>
      </c>
      <c r="K65">
        <v>2</v>
      </c>
      <c r="L65">
        <v>2</v>
      </c>
      <c r="O65">
        <v>8</v>
      </c>
      <c r="Q65">
        <v>1</v>
      </c>
      <c r="S65">
        <v>10</v>
      </c>
      <c r="X65">
        <v>4</v>
      </c>
      <c r="Y65">
        <v>5</v>
      </c>
      <c r="Z65">
        <v>3</v>
      </c>
      <c r="AB65">
        <v>2</v>
      </c>
      <c r="AC65">
        <v>1</v>
      </c>
      <c r="AD65">
        <v>3</v>
      </c>
      <c r="AH65">
        <v>2</v>
      </c>
      <c r="AI65">
        <v>1</v>
      </c>
      <c r="AJ65">
        <v>1</v>
      </c>
      <c r="AL65">
        <v>1</v>
      </c>
      <c r="AM65">
        <v>1</v>
      </c>
      <c r="AN65">
        <v>2</v>
      </c>
      <c r="AO65">
        <v>1</v>
      </c>
      <c r="AQ65">
        <v>6</v>
      </c>
      <c r="AR65">
        <v>2</v>
      </c>
      <c r="AS65">
        <v>3</v>
      </c>
      <c r="AU65">
        <v>3</v>
      </c>
      <c r="AW65">
        <v>1</v>
      </c>
      <c r="AX65">
        <v>1</v>
      </c>
      <c r="AZ65">
        <v>1</v>
      </c>
      <c r="BB65">
        <v>1</v>
      </c>
      <c r="BC65">
        <v>1</v>
      </c>
      <c r="BD65">
        <v>4</v>
      </c>
    </row>
    <row r="66" spans="1:14" ht="12.75">
      <c r="A66" t="s">
        <v>158</v>
      </c>
      <c r="B66" t="s">
        <v>157</v>
      </c>
      <c r="C66" s="1" t="s">
        <v>56</v>
      </c>
      <c r="D66" s="1" t="s">
        <v>56</v>
      </c>
      <c r="E66">
        <f aca="true" t="shared" si="2" ref="E66:E82">SUM(F66:BF66)</f>
        <v>2</v>
      </c>
      <c r="F66">
        <v>1</v>
      </c>
      <c r="N66">
        <v>1</v>
      </c>
    </row>
    <row r="67" spans="1:56" ht="12.75">
      <c r="A67" t="s">
        <v>58</v>
      </c>
      <c r="B67" t="s">
        <v>57</v>
      </c>
      <c r="C67" s="1" t="s">
        <v>56</v>
      </c>
      <c r="D67" s="1" t="s">
        <v>56</v>
      </c>
      <c r="E67">
        <f t="shared" si="2"/>
        <v>148</v>
      </c>
      <c r="F67">
        <v>1</v>
      </c>
      <c r="G67">
        <v>6</v>
      </c>
      <c r="I67">
        <v>1</v>
      </c>
      <c r="J67">
        <v>4</v>
      </c>
      <c r="K67">
        <v>1</v>
      </c>
      <c r="L67">
        <v>1</v>
      </c>
      <c r="Q67">
        <v>1</v>
      </c>
      <c r="S67">
        <v>5</v>
      </c>
      <c r="V67">
        <v>4</v>
      </c>
      <c r="X67">
        <v>3</v>
      </c>
      <c r="Y67">
        <v>2</v>
      </c>
      <c r="Z67">
        <v>4</v>
      </c>
      <c r="AB67">
        <v>1</v>
      </c>
      <c r="AC67">
        <v>1</v>
      </c>
      <c r="AD67">
        <v>4</v>
      </c>
      <c r="AG67">
        <v>5</v>
      </c>
      <c r="AH67">
        <v>7</v>
      </c>
      <c r="AI67">
        <v>6</v>
      </c>
      <c r="AJ67">
        <v>6</v>
      </c>
      <c r="AL67">
        <v>4</v>
      </c>
      <c r="AM67">
        <v>5</v>
      </c>
      <c r="AN67">
        <v>8</v>
      </c>
      <c r="AO67">
        <v>5</v>
      </c>
      <c r="AP67">
        <v>5</v>
      </c>
      <c r="AQ67">
        <v>9</v>
      </c>
      <c r="AR67">
        <v>6</v>
      </c>
      <c r="AS67">
        <v>6</v>
      </c>
      <c r="AU67">
        <v>2</v>
      </c>
      <c r="AW67">
        <v>7</v>
      </c>
      <c r="AX67">
        <v>2</v>
      </c>
      <c r="AY67">
        <v>9</v>
      </c>
      <c r="AZ67">
        <v>3</v>
      </c>
      <c r="BA67">
        <v>1</v>
      </c>
      <c r="BB67">
        <v>3</v>
      </c>
      <c r="BC67">
        <v>2</v>
      </c>
      <c r="BD67">
        <v>8</v>
      </c>
    </row>
    <row r="68" spans="1:55" ht="12.75">
      <c r="A68" t="s">
        <v>126</v>
      </c>
      <c r="B68" t="s">
        <v>125</v>
      </c>
      <c r="C68" s="1" t="s">
        <v>67</v>
      </c>
      <c r="D68" s="1" t="s">
        <v>56</v>
      </c>
      <c r="E68">
        <f t="shared" si="2"/>
        <v>19</v>
      </c>
      <c r="G68">
        <v>1</v>
      </c>
      <c r="S68">
        <v>1</v>
      </c>
      <c r="X68">
        <v>1</v>
      </c>
      <c r="Z68">
        <v>1</v>
      </c>
      <c r="AB68">
        <v>2</v>
      </c>
      <c r="AD68">
        <v>1</v>
      </c>
      <c r="AH68">
        <v>1</v>
      </c>
      <c r="AI68">
        <v>1</v>
      </c>
      <c r="AJ68">
        <v>2</v>
      </c>
      <c r="AM68">
        <v>1</v>
      </c>
      <c r="AQ68">
        <v>2</v>
      </c>
      <c r="AR68">
        <v>1</v>
      </c>
      <c r="AS68">
        <v>1</v>
      </c>
      <c r="AW68">
        <v>1</v>
      </c>
      <c r="AX68">
        <v>1</v>
      </c>
      <c r="BC68">
        <v>1</v>
      </c>
    </row>
    <row r="69" spans="1:49" ht="12.75">
      <c r="A69" t="s">
        <v>62</v>
      </c>
      <c r="B69" t="s">
        <v>61</v>
      </c>
      <c r="C69" s="1" t="s">
        <v>56</v>
      </c>
      <c r="D69" s="1" t="s">
        <v>56</v>
      </c>
      <c r="E69">
        <f t="shared" si="2"/>
        <v>30</v>
      </c>
      <c r="Y69">
        <v>2</v>
      </c>
      <c r="AO69">
        <v>4</v>
      </c>
      <c r="AP69">
        <v>4</v>
      </c>
      <c r="AQ69">
        <v>11</v>
      </c>
      <c r="AR69">
        <v>2</v>
      </c>
      <c r="AS69">
        <v>4</v>
      </c>
      <c r="AU69">
        <v>2</v>
      </c>
      <c r="AW69">
        <v>1</v>
      </c>
    </row>
    <row r="70" spans="1:58" ht="12.75">
      <c r="A70" t="s">
        <v>121</v>
      </c>
      <c r="B70" t="s">
        <v>120</v>
      </c>
      <c r="C70" s="1" t="s">
        <v>56</v>
      </c>
      <c r="D70" s="1" t="s">
        <v>56</v>
      </c>
      <c r="E70">
        <f t="shared" si="2"/>
        <v>4</v>
      </c>
      <c r="BA70">
        <v>1</v>
      </c>
      <c r="BB70">
        <v>1</v>
      </c>
      <c r="BD70">
        <v>1</v>
      </c>
      <c r="BF70">
        <v>1</v>
      </c>
    </row>
    <row r="71" spans="1:50" ht="12.75">
      <c r="A71" t="s">
        <v>190</v>
      </c>
      <c r="B71" t="s">
        <v>189</v>
      </c>
      <c r="C71" s="1" t="s">
        <v>67</v>
      </c>
      <c r="D71" s="1" t="s">
        <v>56</v>
      </c>
      <c r="E71">
        <f t="shared" si="2"/>
        <v>1</v>
      </c>
      <c r="AX71">
        <v>1</v>
      </c>
    </row>
    <row r="72" spans="1:52" ht="12.75">
      <c r="A72" t="s">
        <v>119</v>
      </c>
      <c r="B72" t="s">
        <v>118</v>
      </c>
      <c r="C72" s="1" t="s">
        <v>56</v>
      </c>
      <c r="D72" s="1" t="s">
        <v>56</v>
      </c>
      <c r="E72">
        <f t="shared" si="2"/>
        <v>6</v>
      </c>
      <c r="L72">
        <v>1</v>
      </c>
      <c r="S72">
        <v>1</v>
      </c>
      <c r="V72">
        <v>1</v>
      </c>
      <c r="AC72">
        <v>1</v>
      </c>
      <c r="AV72">
        <v>1</v>
      </c>
      <c r="AZ72">
        <v>1</v>
      </c>
    </row>
    <row r="73" spans="1:47" ht="12.75">
      <c r="A73" t="s">
        <v>138</v>
      </c>
      <c r="B73" t="s">
        <v>137</v>
      </c>
      <c r="C73" s="1">
        <v>1</v>
      </c>
      <c r="D73" s="1">
        <v>2</v>
      </c>
      <c r="E73">
        <f t="shared" si="2"/>
        <v>3</v>
      </c>
      <c r="AQ73">
        <v>1</v>
      </c>
      <c r="AR73">
        <v>1</v>
      </c>
      <c r="AU73">
        <v>1</v>
      </c>
    </row>
    <row r="74" spans="1:10" ht="12.75">
      <c r="A74" t="s">
        <v>212</v>
      </c>
      <c r="B74" t="s">
        <v>211</v>
      </c>
      <c r="C74" s="1" t="s">
        <v>56</v>
      </c>
      <c r="D74" s="1">
        <v>4</v>
      </c>
      <c r="E74">
        <f t="shared" si="2"/>
        <v>2</v>
      </c>
      <c r="J74">
        <v>2</v>
      </c>
    </row>
    <row r="75" spans="1:39" ht="12.75">
      <c r="A75" t="s">
        <v>105</v>
      </c>
      <c r="B75" t="s">
        <v>104</v>
      </c>
      <c r="C75" s="1" t="s">
        <v>56</v>
      </c>
      <c r="D75" s="1">
        <v>2</v>
      </c>
      <c r="E75">
        <f t="shared" si="2"/>
        <v>2</v>
      </c>
      <c r="X75">
        <v>1</v>
      </c>
      <c r="AM75">
        <v>1</v>
      </c>
    </row>
    <row r="76" spans="1:50" ht="12.75">
      <c r="A76" t="s">
        <v>192</v>
      </c>
      <c r="B76" t="s">
        <v>191</v>
      </c>
      <c r="C76" s="1" t="s">
        <v>56</v>
      </c>
      <c r="D76" s="1" t="s">
        <v>56</v>
      </c>
      <c r="E76">
        <f t="shared" si="2"/>
        <v>1</v>
      </c>
      <c r="AX76">
        <v>1</v>
      </c>
    </row>
    <row r="77" spans="1:16" ht="12.75">
      <c r="A77" t="s">
        <v>79</v>
      </c>
      <c r="B77" t="s">
        <v>78</v>
      </c>
      <c r="C77" s="1" t="s">
        <v>56</v>
      </c>
      <c r="D77" s="1" t="s">
        <v>56</v>
      </c>
      <c r="E77">
        <f t="shared" si="2"/>
        <v>1</v>
      </c>
      <c r="P77">
        <v>1</v>
      </c>
    </row>
    <row r="78" spans="1:21" ht="12.75">
      <c r="A78" t="s">
        <v>93</v>
      </c>
      <c r="B78" t="s">
        <v>92</v>
      </c>
      <c r="C78" s="1">
        <v>3</v>
      </c>
      <c r="D78" s="1">
        <v>1</v>
      </c>
      <c r="E78">
        <f t="shared" si="2"/>
        <v>1</v>
      </c>
      <c r="U78">
        <v>1</v>
      </c>
    </row>
    <row r="79" spans="1:51" ht="12.75">
      <c r="A79" t="s">
        <v>73</v>
      </c>
      <c r="B79" t="s">
        <v>72</v>
      </c>
      <c r="C79" s="1" t="s">
        <v>56</v>
      </c>
      <c r="D79" s="1">
        <v>3</v>
      </c>
      <c r="E79">
        <f t="shared" si="2"/>
        <v>22</v>
      </c>
      <c r="L79">
        <v>1</v>
      </c>
      <c r="S79">
        <v>7</v>
      </c>
      <c r="Y79">
        <v>1</v>
      </c>
      <c r="AD79">
        <v>3</v>
      </c>
      <c r="AF79">
        <v>1</v>
      </c>
      <c r="AM79">
        <v>2</v>
      </c>
      <c r="AQ79">
        <v>1</v>
      </c>
      <c r="AR79">
        <v>2</v>
      </c>
      <c r="AS79">
        <v>2</v>
      </c>
      <c r="AW79">
        <v>1</v>
      </c>
      <c r="AY79">
        <v>1</v>
      </c>
    </row>
    <row r="80" spans="1:16" ht="12.75">
      <c r="A80" t="s">
        <v>186</v>
      </c>
      <c r="B80" t="s">
        <v>185</v>
      </c>
      <c r="C80" s="1" t="s">
        <v>56</v>
      </c>
      <c r="D80" s="1" t="s">
        <v>56</v>
      </c>
      <c r="E80">
        <f t="shared" si="2"/>
        <v>2</v>
      </c>
      <c r="N80">
        <v>1</v>
      </c>
      <c r="P80">
        <v>1</v>
      </c>
    </row>
    <row r="81" spans="1:58" ht="12.75">
      <c r="A81" t="s">
        <v>206</v>
      </c>
      <c r="B81" t="s">
        <v>205</v>
      </c>
      <c r="C81" s="1" t="s">
        <v>56</v>
      </c>
      <c r="D81" s="1" t="s">
        <v>56</v>
      </c>
      <c r="E81">
        <f t="shared" si="2"/>
        <v>53</v>
      </c>
      <c r="F81">
        <v>3</v>
      </c>
      <c r="H81">
        <v>4</v>
      </c>
      <c r="I81">
        <v>1</v>
      </c>
      <c r="J81">
        <v>3</v>
      </c>
      <c r="K81">
        <v>1</v>
      </c>
      <c r="N81">
        <v>2</v>
      </c>
      <c r="P81">
        <v>2</v>
      </c>
      <c r="T81">
        <v>1</v>
      </c>
      <c r="U81">
        <v>1</v>
      </c>
      <c r="Z81">
        <v>2</v>
      </c>
      <c r="AA81">
        <v>2</v>
      </c>
      <c r="AC81">
        <v>2</v>
      </c>
      <c r="AD81">
        <v>1</v>
      </c>
      <c r="AJ81">
        <v>3</v>
      </c>
      <c r="AK81">
        <v>1</v>
      </c>
      <c r="AL81">
        <v>1</v>
      </c>
      <c r="AO81">
        <v>4</v>
      </c>
      <c r="AQ81">
        <v>1</v>
      </c>
      <c r="AS81">
        <v>1</v>
      </c>
      <c r="AV81">
        <v>1</v>
      </c>
      <c r="AW81">
        <v>3</v>
      </c>
      <c r="AX81">
        <v>3</v>
      </c>
      <c r="BA81">
        <v>4</v>
      </c>
      <c r="BB81">
        <v>2</v>
      </c>
      <c r="BE81">
        <v>1</v>
      </c>
      <c r="BF81">
        <v>3</v>
      </c>
    </row>
    <row r="82" spans="1:58" ht="12.75">
      <c r="A82" t="s">
        <v>172</v>
      </c>
      <c r="B82" t="s">
        <v>171</v>
      </c>
      <c r="C82" s="1" t="s">
        <v>56</v>
      </c>
      <c r="D82" s="1" t="s">
        <v>56</v>
      </c>
      <c r="E82">
        <f t="shared" si="2"/>
        <v>81</v>
      </c>
      <c r="F82">
        <v>9</v>
      </c>
      <c r="H82">
        <v>5</v>
      </c>
      <c r="I82">
        <v>6</v>
      </c>
      <c r="J82">
        <v>4</v>
      </c>
      <c r="K82">
        <v>5</v>
      </c>
      <c r="L82">
        <v>2</v>
      </c>
      <c r="N82">
        <v>2</v>
      </c>
      <c r="O82">
        <v>2</v>
      </c>
      <c r="P82">
        <v>1</v>
      </c>
      <c r="R82">
        <v>1</v>
      </c>
      <c r="T82">
        <v>4</v>
      </c>
      <c r="U82">
        <v>1</v>
      </c>
      <c r="Z82">
        <v>1</v>
      </c>
      <c r="AA82">
        <v>1</v>
      </c>
      <c r="AC82">
        <v>2</v>
      </c>
      <c r="AD82">
        <v>2</v>
      </c>
      <c r="AE82">
        <v>2</v>
      </c>
      <c r="AJ82">
        <v>3</v>
      </c>
      <c r="AM82">
        <v>1</v>
      </c>
      <c r="AO82">
        <v>5</v>
      </c>
      <c r="AR82">
        <v>2</v>
      </c>
      <c r="AV82">
        <v>1</v>
      </c>
      <c r="AW82">
        <v>2</v>
      </c>
      <c r="AX82">
        <v>3</v>
      </c>
      <c r="AY82">
        <v>2</v>
      </c>
      <c r="BA82">
        <v>3</v>
      </c>
      <c r="BB82">
        <v>2</v>
      </c>
      <c r="BD82">
        <v>2</v>
      </c>
      <c r="BE82">
        <v>2</v>
      </c>
      <c r="BF82">
        <v>3</v>
      </c>
    </row>
    <row r="83" spans="1:58" s="2" customFormat="1" ht="12.75">
      <c r="A83" s="2" t="s">
        <v>220</v>
      </c>
      <c r="C83" s="3"/>
      <c r="D83" s="3"/>
      <c r="E83" s="2">
        <f>SUM(E2:E82)</f>
        <v>2606</v>
      </c>
      <c r="F83" s="2">
        <f>SUM(F2:F82)</f>
        <v>132</v>
      </c>
      <c r="G83" s="2">
        <f aca="true" t="shared" si="3" ref="G83:BF83">SUM(G2:G82)</f>
        <v>54</v>
      </c>
      <c r="H83" s="2">
        <f t="shared" si="3"/>
        <v>94</v>
      </c>
      <c r="I83" s="2">
        <f t="shared" si="3"/>
        <v>75</v>
      </c>
      <c r="J83" s="2">
        <f t="shared" si="3"/>
        <v>79</v>
      </c>
      <c r="K83" s="2">
        <f t="shared" si="3"/>
        <v>61</v>
      </c>
      <c r="L83" s="2">
        <f t="shared" si="3"/>
        <v>32</v>
      </c>
      <c r="M83" s="2">
        <f t="shared" si="3"/>
        <v>10</v>
      </c>
      <c r="N83" s="2">
        <f t="shared" si="3"/>
        <v>55</v>
      </c>
      <c r="O83" s="2">
        <f t="shared" si="3"/>
        <v>36</v>
      </c>
      <c r="P83" s="2">
        <f t="shared" si="3"/>
        <v>20</v>
      </c>
      <c r="Q83" s="2">
        <f t="shared" si="3"/>
        <v>36</v>
      </c>
      <c r="R83" s="2">
        <f t="shared" si="3"/>
        <v>19</v>
      </c>
      <c r="S83" s="2">
        <f t="shared" si="3"/>
        <v>112</v>
      </c>
      <c r="T83" s="2">
        <f t="shared" si="3"/>
        <v>48</v>
      </c>
      <c r="U83" s="2">
        <f t="shared" si="3"/>
        <v>63</v>
      </c>
      <c r="V83" s="2">
        <f t="shared" si="3"/>
        <v>15</v>
      </c>
      <c r="W83" s="2">
        <f t="shared" si="3"/>
        <v>4</v>
      </c>
      <c r="X83" s="2">
        <f t="shared" si="3"/>
        <v>46</v>
      </c>
      <c r="Y83" s="2">
        <f t="shared" si="3"/>
        <v>51</v>
      </c>
      <c r="Z83" s="2">
        <f t="shared" si="3"/>
        <v>95</v>
      </c>
      <c r="AA83" s="2">
        <f t="shared" si="3"/>
        <v>24</v>
      </c>
      <c r="AB83" s="2">
        <f t="shared" si="3"/>
        <v>28</v>
      </c>
      <c r="AC83" s="2">
        <f t="shared" si="3"/>
        <v>90</v>
      </c>
      <c r="AD83" s="2">
        <f t="shared" si="3"/>
        <v>95</v>
      </c>
      <c r="AE83" s="2">
        <f t="shared" si="3"/>
        <v>45</v>
      </c>
      <c r="AF83" s="2">
        <f t="shared" si="3"/>
        <v>3</v>
      </c>
      <c r="AG83" s="2">
        <f t="shared" si="3"/>
        <v>41</v>
      </c>
      <c r="AH83" s="2">
        <f t="shared" si="3"/>
        <v>32</v>
      </c>
      <c r="AI83" s="2">
        <f t="shared" si="3"/>
        <v>44</v>
      </c>
      <c r="AJ83" s="2">
        <f t="shared" si="3"/>
        <v>142</v>
      </c>
      <c r="AK83" s="2">
        <f t="shared" si="3"/>
        <v>15</v>
      </c>
      <c r="AL83" s="2">
        <f t="shared" si="3"/>
        <v>29</v>
      </c>
      <c r="AM83" s="2">
        <f t="shared" si="3"/>
        <v>39</v>
      </c>
      <c r="AN83" s="2">
        <f t="shared" si="3"/>
        <v>39</v>
      </c>
      <c r="AO83" s="2">
        <f t="shared" si="3"/>
        <v>81</v>
      </c>
      <c r="AP83" s="2">
        <f t="shared" si="3"/>
        <v>18</v>
      </c>
      <c r="AQ83" s="2">
        <f t="shared" si="3"/>
        <v>77</v>
      </c>
      <c r="AR83" s="2">
        <f t="shared" si="3"/>
        <v>56</v>
      </c>
      <c r="AS83" s="2">
        <f t="shared" si="3"/>
        <v>40</v>
      </c>
      <c r="AT83" s="2">
        <f t="shared" si="3"/>
        <v>51</v>
      </c>
      <c r="AU83" s="2">
        <f t="shared" si="3"/>
        <v>18</v>
      </c>
      <c r="AV83" s="2">
        <f t="shared" si="3"/>
        <v>38</v>
      </c>
      <c r="AW83" s="2">
        <f t="shared" si="3"/>
        <v>49</v>
      </c>
      <c r="AX83" s="2">
        <f t="shared" si="3"/>
        <v>80</v>
      </c>
      <c r="AY83" s="2">
        <f t="shared" si="3"/>
        <v>30</v>
      </c>
      <c r="AZ83" s="2">
        <f t="shared" si="3"/>
        <v>10</v>
      </c>
      <c r="BA83" s="2">
        <f t="shared" si="3"/>
        <v>70</v>
      </c>
      <c r="BB83" s="2">
        <f t="shared" si="3"/>
        <v>36</v>
      </c>
      <c r="BC83" s="2">
        <f t="shared" si="3"/>
        <v>24</v>
      </c>
      <c r="BD83" s="2">
        <f t="shared" si="3"/>
        <v>43</v>
      </c>
      <c r="BE83" s="2">
        <f t="shared" si="3"/>
        <v>17</v>
      </c>
      <c r="BF83" s="2">
        <f t="shared" si="3"/>
        <v>65</v>
      </c>
    </row>
  </sheetData>
  <printOptions/>
  <pageMargins left="0.75" right="0.75" top="1" bottom="1" header="0.4921259845" footer="0.4921259845"/>
  <pageSetup horizontalDpi="96" verticalDpi="96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"/>
  <sheetViews>
    <sheetView workbookViewId="0" topLeftCell="A1">
      <pane xSplit="4" ySplit="1" topLeftCell="AS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7" sqref="C7"/>
    </sheetView>
  </sheetViews>
  <sheetFormatPr defaultColWidth="11.421875" defaultRowHeight="12.75"/>
  <cols>
    <col min="1" max="1" width="11.28125" style="0" bestFit="1" customWidth="1"/>
    <col min="2" max="2" width="18.00390625" style="0" bestFit="1" customWidth="1"/>
    <col min="3" max="3" width="4.8515625" style="1" bestFit="1" customWidth="1"/>
    <col min="4" max="4" width="3.57421875" style="1" bestFit="1" customWidth="1"/>
    <col min="5" max="5" width="10.57421875" style="0" bestFit="1" customWidth="1"/>
    <col min="6" max="47" width="11.8515625" style="0" bestFit="1" customWidth="1"/>
  </cols>
  <sheetData>
    <row r="1" spans="1:47" s="2" customFormat="1" ht="12.75">
      <c r="A1" s="2" t="s">
        <v>0</v>
      </c>
      <c r="B1" s="2" t="s">
        <v>219</v>
      </c>
      <c r="C1" s="3" t="s">
        <v>217</v>
      </c>
      <c r="D1" s="3" t="s">
        <v>218</v>
      </c>
      <c r="E1" s="2" t="s">
        <v>237</v>
      </c>
      <c r="F1" s="2" t="s">
        <v>238</v>
      </c>
      <c r="G1" s="2" t="s">
        <v>239</v>
      </c>
      <c r="H1" s="2" t="s">
        <v>240</v>
      </c>
      <c r="I1" s="2" t="s">
        <v>241</v>
      </c>
      <c r="J1" s="2" t="s">
        <v>242</v>
      </c>
      <c r="K1" s="2" t="s">
        <v>243</v>
      </c>
      <c r="L1" s="2" t="s">
        <v>244</v>
      </c>
      <c r="M1" s="2" t="s">
        <v>245</v>
      </c>
      <c r="N1" s="2" t="s">
        <v>246</v>
      </c>
      <c r="O1" s="2" t="s">
        <v>247</v>
      </c>
      <c r="P1" s="2" t="s">
        <v>248</v>
      </c>
      <c r="Q1" s="2" t="s">
        <v>249</v>
      </c>
      <c r="R1" s="2" t="s">
        <v>250</v>
      </c>
      <c r="S1" s="2" t="s">
        <v>251</v>
      </c>
      <c r="T1" s="2" t="s">
        <v>252</v>
      </c>
      <c r="U1" s="2" t="s">
        <v>253</v>
      </c>
      <c r="V1" s="2" t="s">
        <v>254</v>
      </c>
      <c r="W1" s="2" t="s">
        <v>255</v>
      </c>
      <c r="X1" s="2" t="s">
        <v>256</v>
      </c>
      <c r="Y1" s="2" t="s">
        <v>257</v>
      </c>
      <c r="Z1" s="2" t="s">
        <v>258</v>
      </c>
      <c r="AA1" s="2" t="s">
        <v>259</v>
      </c>
      <c r="AB1" s="2" t="s">
        <v>260</v>
      </c>
      <c r="AC1" s="2" t="s">
        <v>261</v>
      </c>
      <c r="AD1" s="2" t="s">
        <v>262</v>
      </c>
      <c r="AE1" s="2" t="s">
        <v>263</v>
      </c>
      <c r="AF1" s="2" t="s">
        <v>264</v>
      </c>
      <c r="AG1" s="2" t="s">
        <v>265</v>
      </c>
      <c r="AH1" s="2" t="s">
        <v>266</v>
      </c>
      <c r="AI1" s="2" t="s">
        <v>267</v>
      </c>
      <c r="AJ1" s="2" t="s">
        <v>268</v>
      </c>
      <c r="AK1" s="2" t="s">
        <v>269</v>
      </c>
      <c r="AL1" s="2" t="s">
        <v>270</v>
      </c>
      <c r="AM1" s="2" t="s">
        <v>271</v>
      </c>
      <c r="AN1" s="2" t="s">
        <v>272</v>
      </c>
      <c r="AO1" s="2" t="s">
        <v>273</v>
      </c>
      <c r="AP1" s="2" t="s">
        <v>274</v>
      </c>
      <c r="AQ1" s="2" t="s">
        <v>275</v>
      </c>
      <c r="AR1" s="2" t="s">
        <v>276</v>
      </c>
      <c r="AS1" s="2" t="s">
        <v>277</v>
      </c>
      <c r="AT1" s="2" t="s">
        <v>278</v>
      </c>
      <c r="AU1" s="2" t="s">
        <v>279</v>
      </c>
    </row>
    <row r="2" spans="1:47" ht="12.75">
      <c r="A2" t="s">
        <v>283</v>
      </c>
      <c r="B2" t="s">
        <v>282</v>
      </c>
      <c r="C2" s="1">
        <v>3</v>
      </c>
      <c r="D2" s="1" t="s">
        <v>67</v>
      </c>
      <c r="F2">
        <v>1</v>
      </c>
      <c r="H2">
        <v>2</v>
      </c>
      <c r="I2">
        <v>1</v>
      </c>
      <c r="J2">
        <v>3</v>
      </c>
      <c r="K2">
        <v>3</v>
      </c>
      <c r="L2">
        <v>3</v>
      </c>
      <c r="M2">
        <v>2</v>
      </c>
      <c r="N2">
        <v>3</v>
      </c>
      <c r="O2">
        <v>1</v>
      </c>
      <c r="P2">
        <v>1</v>
      </c>
      <c r="S2">
        <v>3</v>
      </c>
      <c r="T2">
        <v>3</v>
      </c>
      <c r="U2">
        <v>2</v>
      </c>
      <c r="V2">
        <v>3</v>
      </c>
      <c r="W2">
        <v>6</v>
      </c>
      <c r="X2">
        <v>2</v>
      </c>
      <c r="Z2">
        <v>2</v>
      </c>
      <c r="AB2">
        <v>1</v>
      </c>
      <c r="AD2">
        <v>1</v>
      </c>
      <c r="AE2">
        <v>3</v>
      </c>
      <c r="AG2">
        <v>2</v>
      </c>
      <c r="AH2">
        <v>1</v>
      </c>
      <c r="AI2">
        <v>5</v>
      </c>
      <c r="AL2">
        <v>2</v>
      </c>
      <c r="AN2">
        <v>1</v>
      </c>
      <c r="AP2">
        <v>2</v>
      </c>
      <c r="AQ2">
        <v>1</v>
      </c>
      <c r="AS2">
        <v>3</v>
      </c>
      <c r="AU2">
        <v>1</v>
      </c>
    </row>
    <row r="3" spans="1:47" ht="12.75">
      <c r="A3" t="s">
        <v>281</v>
      </c>
      <c r="B3" t="s">
        <v>280</v>
      </c>
      <c r="C3" s="1" t="s">
        <v>56</v>
      </c>
      <c r="D3" s="1" t="s">
        <v>56</v>
      </c>
      <c r="E3">
        <v>2</v>
      </c>
      <c r="F3">
        <v>13</v>
      </c>
      <c r="G3">
        <v>6</v>
      </c>
      <c r="H3">
        <v>1</v>
      </c>
      <c r="J3">
        <v>4</v>
      </c>
      <c r="K3">
        <v>7</v>
      </c>
      <c r="L3">
        <v>18</v>
      </c>
      <c r="M3">
        <v>17</v>
      </c>
      <c r="N3">
        <v>9</v>
      </c>
      <c r="P3">
        <v>3</v>
      </c>
      <c r="Q3">
        <v>14</v>
      </c>
      <c r="R3">
        <v>5</v>
      </c>
      <c r="S3">
        <v>13</v>
      </c>
      <c r="T3">
        <v>12</v>
      </c>
      <c r="U3">
        <v>12</v>
      </c>
      <c r="V3">
        <v>9</v>
      </c>
      <c r="W3">
        <v>5</v>
      </c>
      <c r="X3">
        <v>9</v>
      </c>
      <c r="Y3">
        <v>7</v>
      </c>
      <c r="Z3">
        <v>3</v>
      </c>
      <c r="AA3">
        <v>3</v>
      </c>
      <c r="AB3">
        <v>5</v>
      </c>
      <c r="AC3">
        <v>4</v>
      </c>
      <c r="AD3">
        <v>2</v>
      </c>
      <c r="AE3">
        <v>2</v>
      </c>
      <c r="AF3">
        <v>13</v>
      </c>
      <c r="AJ3">
        <v>9</v>
      </c>
      <c r="AL3">
        <v>4</v>
      </c>
      <c r="AM3">
        <v>3</v>
      </c>
      <c r="AN3">
        <v>6</v>
      </c>
      <c r="AO3">
        <v>22</v>
      </c>
      <c r="AP3">
        <v>5</v>
      </c>
      <c r="AR3">
        <v>12</v>
      </c>
      <c r="AS3">
        <v>9</v>
      </c>
      <c r="AT3">
        <v>4</v>
      </c>
      <c r="AU3">
        <v>9</v>
      </c>
    </row>
    <row r="4" spans="1:37" ht="12.75">
      <c r="A4" t="s">
        <v>285</v>
      </c>
      <c r="B4" t="s">
        <v>284</v>
      </c>
      <c r="C4" s="1" t="s">
        <v>56</v>
      </c>
      <c r="D4" s="1" t="s">
        <v>56</v>
      </c>
      <c r="AK4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</dc:creator>
  <cp:keywords/>
  <dc:description/>
  <cp:lastModifiedBy>Manfred</cp:lastModifiedBy>
  <dcterms:created xsi:type="dcterms:W3CDTF">2004-08-30T15:16:52Z</dcterms:created>
  <dcterms:modified xsi:type="dcterms:W3CDTF">2004-08-30T16:21:27Z</dcterms:modified>
  <cp:category/>
  <cp:version/>
  <cp:contentType/>
  <cp:contentStatus/>
</cp:coreProperties>
</file>